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6530" windowHeight="12375" activeTab="0"/>
  </bookViews>
  <sheets>
    <sheet name="стр.1_5" sheetId="1" r:id="rId1"/>
  </sheets>
  <definedNames>
    <definedName name="TABLE" localSheetId="0">'стр.1_5'!$A$6:$F$42</definedName>
    <definedName name="_xlnm.Print_Titles" localSheetId="0">'стр.1_5'!$6:$6</definedName>
    <definedName name="_xlnm.Print_Area" localSheetId="0">'стр.1_5'!$A$1:$F$54</definedName>
  </definedNames>
  <calcPr fullCalcOnLoad="1"/>
</workbook>
</file>

<file path=xl/comments1.xml><?xml version="1.0" encoding="utf-8"?>
<comments xmlns="http://schemas.openxmlformats.org/spreadsheetml/2006/main">
  <authors>
    <author>Вобликова НН</author>
  </authors>
  <commentList>
    <comment ref="A53" authorId="0">
      <text>
        <r>
          <rPr>
            <b/>
            <sz val="8"/>
            <rFont val="Tahoma"/>
            <family val="0"/>
          </rPr>
          <t>Вобликова НН:</t>
        </r>
        <r>
          <rPr>
            <sz val="8"/>
            <rFont val="Tahoma"/>
            <family val="0"/>
          </rPr>
          <t xml:space="preserve">
22958 т.р. =
2000 т.р. - благотворительность
15267 т.р. - содержание профкома
5691 т.р. - налог на имущество БМК</t>
        </r>
      </text>
    </comment>
  </commentList>
</comments>
</file>

<file path=xl/sharedStrings.xml><?xml version="1.0" encoding="utf-8"?>
<sst xmlns="http://schemas.openxmlformats.org/spreadsheetml/2006/main" count="182" uniqueCount="94">
  <si>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</si>
  <si>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</si>
  <si>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</si>
  <si>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</si>
  <si>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</si>
  <si>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</si>
  <si>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</si>
  <si>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</si>
  <si>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</si>
  <si>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</si>
  <si>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</si>
  <si>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</si>
  <si>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</si>
  <si>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</si>
  <si>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</si>
  <si>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</si>
  <si>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</si>
  <si>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</si>
  <si>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</si>
  <si>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</si>
  <si>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</si>
  <si>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t>Приложение № 4
к предложению о размере цен (тарифов), долгосрочных параметров регулирования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</si>
  <si>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</si>
  <si>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</si>
  <si>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</si>
  <si>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</si>
  <si>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</si>
  <si>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</si>
  <si>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</si>
  <si>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</si>
  <si>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</si>
  <si>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</si>
  <si>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</si>
  <si>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</si>
  <si>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</si>
  <si>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</si>
  <si>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</si>
  <si>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</si>
  <si>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</si>
  <si>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</si>
  <si>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</si>
  <si>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</si>
  <si>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</si>
  <si>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</si>
  <si>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</si>
  <si>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</si>
  <si>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</si>
  <si>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</si>
  <si>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</si>
  <si>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</si>
  <si>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</si>
  <si>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</si>
  <si>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</si>
  <si>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</si>
  <si>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</si>
  <si>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</si>
  <si>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</si>
  <si>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</si>
  <si>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</si>
  <si>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</si>
  <si>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</si>
  <si>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</si>
  <si>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</si>
  <si>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</si>
  <si>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</si>
  <si>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</si>
  <si>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</si>
  <si>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</si>
  <si>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</si>
  <si>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</si>
  <si>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</si>
  <si>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</si>
  <si>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</si>
  <si>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</si>
  <si>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</si>
  <si>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</si>
  <si>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t>Рентабельность продаж (величина прибыли от продажи 
в каждом рубле выручки)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</si>
  <si>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</si>
  <si>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</si>
  <si>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-</t>
  </si>
  <si>
    <r>
      <rPr>
        <u val="single"/>
        <sz val="12"/>
        <rFont val="Times New Roman"/>
        <family val="1"/>
      </rPr>
      <t>Примечание:</t>
    </r>
  </si>
  <si>
    <t>2. 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</si>
  <si>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>Отпуск тепловой энергии в сеть*</t>
  </si>
  <si>
    <t>Расходы на производство - всего**</t>
  </si>
  <si>
    <t>* Отпуск тепловой энергии в сеть указан без учета тепловой энергии на хоз.нужды и потерь тепла в сетях</t>
  </si>
  <si>
    <t xml:space="preserve">Раздел 2. Основные показатели деятельности </t>
  </si>
  <si>
    <t>Реквизиты инвестиционной программы (кем утверждена, 
дата утверждения, номер приказа или решения, электронный адрес размещения)</t>
  </si>
  <si>
    <t>филиала АО "Концерн Росэнергоатом" "Билибинская атомная станция"</t>
  </si>
  <si>
    <t>1. 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</si>
  <si>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2015 год
факт</t>
  </si>
  <si>
    <t>2016 год
план 
(принято регулятором)</t>
  </si>
  <si>
    <t>2017 год
план
(тарифные предложения )</t>
  </si>
  <si>
    <t>Инвестиционная программа АО «Концерн Росэнергоатом» на 2016-2018 годы утверждена приказом Минэнерго России от 14.12.2015 №954.</t>
  </si>
  <si>
    <t xml:space="preserve">** Расходы на производство электрической и тепловой энергии за 2015 год указаны с учетом отчислений на формирование резерва по обеспечению вывода из эксплуатации атомных станций и налогов (налог на имущество, земельный налог, транспортный налог, налог на прибыль) за вычетом расходов, финансируемых за счет доходов, не относящихся к регулируемым видам деятельности Билибинской АЭС, в сумме 22 958 тыс.руб. 
Размер налога на прибыль указан в части, относящейся к Билибинской АЭС, согласно расчету в размере 20% от налогооблагаемой базы и не учитывает результаты деятельности компаний, входящих в  консолидированную группу налогоплательщиков Госкорпорации "Росатом".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</si>
</sst>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_ ;[Red]\-#,##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52" applyFont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1" fillId="0" borderId="10" xfId="52" applyFont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3" fontId="26" fillId="24" borderId="13" xfId="0" applyNumberFormat="1" applyFont="1" applyFill="1" applyBorder="1" applyAlignment="1">
      <alignment horizontal="justify" vertical="center" wrapText="1"/>
    </xf>
    <xf numFmtId="3" fontId="26" fillId="24" borderId="14" xfId="0" applyNumberFormat="1" applyFont="1" applyFill="1" applyBorder="1" applyAlignment="1">
      <alignment horizontal="justify" vertical="center" wrapText="1"/>
    </xf>
    <xf numFmtId="3" fontId="26" fillId="24" borderId="15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90" zoomScaleSheetLayoutView="90" zoomScalePageLayoutView="0" workbookViewId="0" topLeftCell="A1">
      <pane xSplit="3" ySplit="6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9" sqref="D29:D30"/>
    </sheetView>
  </sheetViews>
  <sheetFormatPr defaultColWidth="9.00390625" defaultRowHeight="12.75"/>
  <cols>
    <col min="1" max="1" width="7.75390625" style="1" customWidth="1"/>
    <col min="2" max="2" width="60.375" style="1" customWidth="1"/>
    <col min="3" max="3" width="13.00390625" style="1" customWidth="1"/>
    <col min="4" max="4" width="22.125" style="1" customWidth="1"/>
    <col min="5" max="5" width="23.00390625" style="1" customWidth="1"/>
    <col min="6" max="6" width="23.125" style="1" customWidth="1"/>
    <col min="7" max="16384" width="9.125" style="1" customWidth="1"/>
  </cols>
  <sheetData>
    <row r="1" spans="5:6" ht="40.5" customHeight="1">
      <c r="E1" s="17" t="s">
        <v>21</v>
      </c>
      <c r="F1" s="17"/>
    </row>
    <row r="2" ht="15.75"/>
    <row r="3" spans="1:6" ht="16.5">
      <c r="A3" s="20" t="s">
        <v>85</v>
      </c>
      <c r="B3" s="21"/>
      <c r="C3" s="21"/>
      <c r="D3" s="21"/>
      <c r="E3" s="21"/>
      <c r="F3" s="21"/>
    </row>
    <row r="4" spans="1:9" ht="16.5" customHeight="1">
      <c r="A4" s="20" t="s">
        <v>87</v>
      </c>
      <c r="B4" s="21"/>
      <c r="C4" s="21"/>
      <c r="D4" s="21"/>
      <c r="E4" s="21"/>
      <c r="F4" s="21"/>
      <c r="G4" s="16"/>
      <c r="H4" s="16"/>
      <c r="I4" s="16"/>
    </row>
    <row r="5" ht="15.75"/>
    <row r="6" spans="1:6" s="2" customFormat="1" ht="50.25" customHeight="1">
      <c r="A6" s="6" t="s">
        <v>13</v>
      </c>
      <c r="B6" s="6" t="s">
        <v>0</v>
      </c>
      <c r="C6" s="6" t="s">
        <v>1</v>
      </c>
      <c r="D6" s="7" t="s">
        <v>89</v>
      </c>
      <c r="E6" s="7" t="s">
        <v>90</v>
      </c>
      <c r="F6" s="7" t="s">
        <v>91</v>
      </c>
    </row>
    <row r="7" spans="1:6" s="3" customFormat="1" ht="15.75">
      <c r="A7" s="8" t="s">
        <v>2</v>
      </c>
      <c r="B7" s="12" t="s">
        <v>22</v>
      </c>
      <c r="C7" s="8" t="s">
        <v>7</v>
      </c>
      <c r="D7" s="9">
        <v>48</v>
      </c>
      <c r="E7" s="9">
        <v>48</v>
      </c>
      <c r="F7" s="9">
        <v>48</v>
      </c>
    </row>
    <row r="8" spans="1:6" s="3" customFormat="1" ht="63">
      <c r="A8" s="8" t="s">
        <v>4</v>
      </c>
      <c r="B8" s="12" t="s">
        <v>23</v>
      </c>
      <c r="C8" s="8" t="s">
        <v>7</v>
      </c>
      <c r="D8" s="10">
        <v>42.83</v>
      </c>
      <c r="E8" s="10">
        <v>43.09</v>
      </c>
      <c r="F8" s="10">
        <v>42.98</v>
      </c>
    </row>
    <row r="9" spans="1:6" s="3" customFormat="1" ht="15.75">
      <c r="A9" s="8" t="s">
        <v>6</v>
      </c>
      <c r="B9" s="12" t="s">
        <v>24</v>
      </c>
      <c r="C9" s="8" t="s">
        <v>25</v>
      </c>
      <c r="D9" s="9">
        <v>215.85431999999997</v>
      </c>
      <c r="E9" s="10">
        <v>202.913</v>
      </c>
      <c r="F9" s="9">
        <v>204.08</v>
      </c>
    </row>
    <row r="10" spans="1:6" s="3" customFormat="1" ht="15.75">
      <c r="A10" s="8" t="s">
        <v>8</v>
      </c>
      <c r="B10" s="12" t="s">
        <v>26</v>
      </c>
      <c r="C10" s="8" t="s">
        <v>25</v>
      </c>
      <c r="D10" s="9">
        <v>170.51522</v>
      </c>
      <c r="E10" s="9">
        <v>159.813</v>
      </c>
      <c r="F10" s="9">
        <v>160.13</v>
      </c>
    </row>
    <row r="11" spans="1:6" s="3" customFormat="1" ht="15.75">
      <c r="A11" s="8" t="s">
        <v>9</v>
      </c>
      <c r="B11" s="12" t="s">
        <v>27</v>
      </c>
      <c r="C11" s="8" t="s">
        <v>28</v>
      </c>
      <c r="D11" s="10">
        <v>186.052</v>
      </c>
      <c r="E11" s="10">
        <v>177.444</v>
      </c>
      <c r="F11" s="10">
        <v>177.44</v>
      </c>
    </row>
    <row r="12" spans="1:6" s="3" customFormat="1" ht="15.75">
      <c r="A12" s="8" t="s">
        <v>14</v>
      </c>
      <c r="B12" s="13" t="s">
        <v>82</v>
      </c>
      <c r="C12" s="8" t="s">
        <v>28</v>
      </c>
      <c r="D12" s="10">
        <v>167.352</v>
      </c>
      <c r="E12" s="10">
        <v>159.57</v>
      </c>
      <c r="F12" s="10">
        <v>159.57</v>
      </c>
    </row>
    <row r="13" spans="1:6" s="3" customFormat="1" ht="31.5">
      <c r="A13" s="8" t="s">
        <v>15</v>
      </c>
      <c r="B13" s="13" t="s">
        <v>29</v>
      </c>
      <c r="C13" s="8" t="s">
        <v>30</v>
      </c>
      <c r="D13" s="10">
        <f>D14+D15+D16</f>
        <v>2400.65237789</v>
      </c>
      <c r="E13" s="10">
        <f>E14+E15+E16</f>
        <v>1388.146</v>
      </c>
      <c r="F13" s="10">
        <f>F14+F15+F16</f>
        <v>2716.8959999999997</v>
      </c>
    </row>
    <row r="14" spans="1:6" s="3" customFormat="1" ht="31.5">
      <c r="A14" s="8" t="s">
        <v>31</v>
      </c>
      <c r="B14" s="13" t="s">
        <v>32</v>
      </c>
      <c r="C14" s="8" t="s">
        <v>30</v>
      </c>
      <c r="D14" s="10">
        <v>271.33194379</v>
      </c>
      <c r="E14" s="10">
        <v>100.829</v>
      </c>
      <c r="F14" s="10">
        <v>271.79</v>
      </c>
    </row>
    <row r="15" spans="1:6" s="3" customFormat="1" ht="31.5">
      <c r="A15" s="8" t="s">
        <v>33</v>
      </c>
      <c r="B15" s="13" t="s">
        <v>34</v>
      </c>
      <c r="C15" s="8" t="s">
        <v>30</v>
      </c>
      <c r="D15" s="10">
        <v>1824.1399351</v>
      </c>
      <c r="E15" s="10">
        <v>975.576</v>
      </c>
      <c r="F15" s="10">
        <v>2114.718</v>
      </c>
    </row>
    <row r="16" spans="1:6" s="3" customFormat="1" ht="31.5">
      <c r="A16" s="8" t="s">
        <v>35</v>
      </c>
      <c r="B16" s="13" t="s">
        <v>77</v>
      </c>
      <c r="C16" s="8" t="s">
        <v>30</v>
      </c>
      <c r="D16" s="10">
        <v>305.180499</v>
      </c>
      <c r="E16" s="10">
        <v>311.741</v>
      </c>
      <c r="F16" s="10">
        <v>330.388</v>
      </c>
    </row>
    <row r="17" spans="1:6" s="3" customFormat="1" ht="31.5">
      <c r="A17" s="8" t="s">
        <v>16</v>
      </c>
      <c r="B17" s="12" t="s">
        <v>36</v>
      </c>
      <c r="C17" s="8" t="s">
        <v>30</v>
      </c>
      <c r="D17" s="10">
        <f>D18+D20</f>
        <v>235.21900000000002</v>
      </c>
      <c r="E17" s="10">
        <f>E18+E20</f>
        <v>151.06799999999998</v>
      </c>
      <c r="F17" s="10">
        <f>F18+F20</f>
        <v>318.998</v>
      </c>
    </row>
    <row r="18" spans="1:6" s="3" customFormat="1" ht="31.5">
      <c r="A18" s="8" t="s">
        <v>37</v>
      </c>
      <c r="B18" s="12" t="s">
        <v>38</v>
      </c>
      <c r="C18" s="8" t="s">
        <v>30</v>
      </c>
      <c r="D18" s="10">
        <v>188.497</v>
      </c>
      <c r="E18" s="10">
        <v>96.908</v>
      </c>
      <c r="F18" s="10">
        <v>262.13</v>
      </c>
    </row>
    <row r="19" spans="1:6" s="3" customFormat="1" ht="31.5">
      <c r="A19" s="14"/>
      <c r="B19" s="13" t="s">
        <v>39</v>
      </c>
      <c r="C19" s="14" t="s">
        <v>40</v>
      </c>
      <c r="D19" s="10" t="s">
        <v>79</v>
      </c>
      <c r="E19" s="10" t="s">
        <v>79</v>
      </c>
      <c r="F19" s="10" t="s">
        <v>79</v>
      </c>
    </row>
    <row r="20" spans="1:6" s="3" customFormat="1" ht="31.5">
      <c r="A20" s="14" t="s">
        <v>41</v>
      </c>
      <c r="B20" s="13" t="s">
        <v>42</v>
      </c>
      <c r="C20" s="14" t="s">
        <v>30</v>
      </c>
      <c r="D20" s="10">
        <v>46.722</v>
      </c>
      <c r="E20" s="10">
        <v>54.16</v>
      </c>
      <c r="F20" s="10">
        <v>56.868</v>
      </c>
    </row>
    <row r="21" spans="1:6" s="3" customFormat="1" ht="31.5">
      <c r="A21" s="14"/>
      <c r="B21" s="13" t="s">
        <v>43</v>
      </c>
      <c r="C21" s="14" t="s">
        <v>44</v>
      </c>
      <c r="D21" s="10" t="s">
        <v>79</v>
      </c>
      <c r="E21" s="10" t="s">
        <v>79</v>
      </c>
      <c r="F21" s="10" t="s">
        <v>79</v>
      </c>
    </row>
    <row r="22" spans="1:6" s="3" customFormat="1" ht="47.25">
      <c r="A22" s="14"/>
      <c r="B22" s="13" t="s">
        <v>78</v>
      </c>
      <c r="C22" s="14"/>
      <c r="D22" s="10" t="s">
        <v>79</v>
      </c>
      <c r="E22" s="10" t="s">
        <v>79</v>
      </c>
      <c r="F22" s="10" t="s">
        <v>79</v>
      </c>
    </row>
    <row r="23" spans="1:6" s="3" customFormat="1" ht="31.5">
      <c r="A23" s="14" t="s">
        <v>17</v>
      </c>
      <c r="B23" s="13" t="s">
        <v>45</v>
      </c>
      <c r="C23" s="8" t="s">
        <v>30</v>
      </c>
      <c r="D23" s="10" t="s">
        <v>79</v>
      </c>
      <c r="E23" s="10" t="s">
        <v>79</v>
      </c>
      <c r="F23" s="10" t="s">
        <v>79</v>
      </c>
    </row>
    <row r="24" spans="1:6" s="3" customFormat="1" ht="31.5">
      <c r="A24" s="14" t="s">
        <v>18</v>
      </c>
      <c r="B24" s="13" t="s">
        <v>10</v>
      </c>
      <c r="C24" s="8"/>
      <c r="D24" s="10" t="s">
        <v>79</v>
      </c>
      <c r="E24" s="10" t="s">
        <v>79</v>
      </c>
      <c r="F24" s="10" t="s">
        <v>79</v>
      </c>
    </row>
    <row r="25" spans="1:6" s="3" customFormat="1" ht="15.75">
      <c r="A25" s="14" t="s">
        <v>46</v>
      </c>
      <c r="B25" s="13" t="s">
        <v>47</v>
      </c>
      <c r="C25" s="8" t="s">
        <v>11</v>
      </c>
      <c r="D25" s="10" t="s">
        <v>79</v>
      </c>
      <c r="E25" s="10" t="s">
        <v>79</v>
      </c>
      <c r="F25" s="10" t="s">
        <v>79</v>
      </c>
    </row>
    <row r="26" spans="1:6" s="3" customFormat="1" ht="47.25">
      <c r="A26" s="14" t="s">
        <v>48</v>
      </c>
      <c r="B26" s="13" t="s">
        <v>74</v>
      </c>
      <c r="C26" s="8" t="s">
        <v>12</v>
      </c>
      <c r="D26" s="10" t="s">
        <v>79</v>
      </c>
      <c r="E26" s="10" t="s">
        <v>79</v>
      </c>
      <c r="F26" s="10" t="s">
        <v>79</v>
      </c>
    </row>
    <row r="27" spans="1:6" s="3" customFormat="1" ht="31.5">
      <c r="A27" s="14" t="s">
        <v>49</v>
      </c>
      <c r="B27" s="13" t="s">
        <v>50</v>
      </c>
      <c r="C27" s="8"/>
      <c r="D27" s="10" t="s">
        <v>79</v>
      </c>
      <c r="E27" s="10" t="s">
        <v>79</v>
      </c>
      <c r="F27" s="10" t="s">
        <v>79</v>
      </c>
    </row>
    <row r="28" spans="1:6" s="3" customFormat="1" ht="31.5">
      <c r="A28" s="14" t="s">
        <v>19</v>
      </c>
      <c r="B28" s="13" t="s">
        <v>83</v>
      </c>
      <c r="C28" s="8" t="s">
        <v>30</v>
      </c>
      <c r="D28" s="10">
        <f>D29+D31</f>
        <v>2430.254</v>
      </c>
      <c r="E28" s="10">
        <f>E29+E31</f>
        <v>1388.146</v>
      </c>
      <c r="F28" s="10">
        <f>F29+F31</f>
        <v>2716.8959999999997</v>
      </c>
    </row>
    <row r="29" spans="1:6" s="3" customFormat="1" ht="31.5">
      <c r="A29" s="14" t="s">
        <v>51</v>
      </c>
      <c r="B29" s="13" t="s">
        <v>52</v>
      </c>
      <c r="C29" s="8" t="s">
        <v>30</v>
      </c>
      <c r="D29" s="18">
        <v>2141.843</v>
      </c>
      <c r="E29" s="18">
        <f>E14+E15</f>
        <v>1076.405</v>
      </c>
      <c r="F29" s="18">
        <f>F14+F15</f>
        <v>2386.508</v>
      </c>
    </row>
    <row r="30" spans="1:6" s="3" customFormat="1" ht="31.5">
      <c r="A30" s="14" t="s">
        <v>53</v>
      </c>
      <c r="B30" s="13" t="s">
        <v>54</v>
      </c>
      <c r="C30" s="8" t="s">
        <v>30</v>
      </c>
      <c r="D30" s="19"/>
      <c r="E30" s="19"/>
      <c r="F30" s="19"/>
    </row>
    <row r="31" spans="1:6" s="3" customFormat="1" ht="31.5">
      <c r="A31" s="14" t="s">
        <v>55</v>
      </c>
      <c r="B31" s="13" t="s">
        <v>75</v>
      </c>
      <c r="C31" s="8" t="s">
        <v>30</v>
      </c>
      <c r="D31" s="10">
        <v>288.411</v>
      </c>
      <c r="E31" s="10">
        <f>E16</f>
        <v>311.741</v>
      </c>
      <c r="F31" s="10">
        <f>F16</f>
        <v>330.388</v>
      </c>
    </row>
    <row r="32" spans="1:6" s="3" customFormat="1" ht="15.75">
      <c r="A32" s="14" t="s">
        <v>20</v>
      </c>
      <c r="B32" s="13" t="s">
        <v>56</v>
      </c>
      <c r="C32" s="8"/>
      <c r="D32" s="10" t="s">
        <v>79</v>
      </c>
      <c r="E32" s="10" t="s">
        <v>79</v>
      </c>
      <c r="F32" s="10" t="s">
        <v>79</v>
      </c>
    </row>
    <row r="33" spans="1:6" s="3" customFormat="1" ht="31.5">
      <c r="A33" s="14" t="s">
        <v>57</v>
      </c>
      <c r="B33" s="13" t="s">
        <v>58</v>
      </c>
      <c r="C33" s="8" t="s">
        <v>30</v>
      </c>
      <c r="D33" s="9" t="s">
        <v>79</v>
      </c>
      <c r="E33" s="9" t="s">
        <v>79</v>
      </c>
      <c r="F33" s="9" t="s">
        <v>79</v>
      </c>
    </row>
    <row r="34" spans="1:6" s="3" customFormat="1" ht="31.5">
      <c r="A34" s="14" t="s">
        <v>59</v>
      </c>
      <c r="B34" s="13" t="s">
        <v>60</v>
      </c>
      <c r="C34" s="8" t="s">
        <v>30</v>
      </c>
      <c r="D34" s="9" t="s">
        <v>79</v>
      </c>
      <c r="E34" s="9" t="s">
        <v>79</v>
      </c>
      <c r="F34" s="9" t="s">
        <v>79</v>
      </c>
    </row>
    <row r="35" spans="1:6" s="3" customFormat="1" ht="15.75">
      <c r="A35" s="14" t="s">
        <v>61</v>
      </c>
      <c r="B35" s="13" t="s">
        <v>62</v>
      </c>
      <c r="C35" s="8"/>
      <c r="D35" s="9" t="s">
        <v>79</v>
      </c>
      <c r="E35" s="9" t="s">
        <v>79</v>
      </c>
      <c r="F35" s="9" t="s">
        <v>79</v>
      </c>
    </row>
    <row r="36" spans="1:6" s="3" customFormat="1" ht="31.5">
      <c r="A36" s="14" t="s">
        <v>63</v>
      </c>
      <c r="B36" s="13" t="s">
        <v>52</v>
      </c>
      <c r="C36" s="8" t="s">
        <v>30</v>
      </c>
      <c r="D36" s="9" t="s">
        <v>79</v>
      </c>
      <c r="E36" s="9" t="s">
        <v>79</v>
      </c>
      <c r="F36" s="9" t="s">
        <v>79</v>
      </c>
    </row>
    <row r="37" spans="1:6" s="3" customFormat="1" ht="31.5">
      <c r="A37" s="14" t="s">
        <v>64</v>
      </c>
      <c r="B37" s="13" t="s">
        <v>54</v>
      </c>
      <c r="C37" s="8" t="s">
        <v>30</v>
      </c>
      <c r="D37" s="9" t="s">
        <v>79</v>
      </c>
      <c r="E37" s="9" t="s">
        <v>79</v>
      </c>
      <c r="F37" s="9" t="s">
        <v>79</v>
      </c>
    </row>
    <row r="38" spans="1:6" s="3" customFormat="1" ht="31.5">
      <c r="A38" s="14" t="s">
        <v>65</v>
      </c>
      <c r="B38" s="13" t="s">
        <v>75</v>
      </c>
      <c r="C38" s="8" t="s">
        <v>30</v>
      </c>
      <c r="D38" s="9" t="s">
        <v>79</v>
      </c>
      <c r="E38" s="9" t="s">
        <v>79</v>
      </c>
      <c r="F38" s="9" t="s">
        <v>79</v>
      </c>
    </row>
    <row r="39" spans="1:6" s="3" customFormat="1" ht="31.5">
      <c r="A39" s="8" t="s">
        <v>66</v>
      </c>
      <c r="B39" s="12" t="s">
        <v>67</v>
      </c>
      <c r="C39" s="8"/>
      <c r="D39" s="9" t="s">
        <v>79</v>
      </c>
      <c r="E39" s="9" t="s">
        <v>79</v>
      </c>
      <c r="F39" s="9" t="s">
        <v>79</v>
      </c>
    </row>
    <row r="40" spans="1:6" s="3" customFormat="1" ht="31.5">
      <c r="A40" s="8" t="s">
        <v>68</v>
      </c>
      <c r="B40" s="12" t="s">
        <v>52</v>
      </c>
      <c r="C40" s="8" t="s">
        <v>30</v>
      </c>
      <c r="D40" s="9" t="s">
        <v>79</v>
      </c>
      <c r="E40" s="9" t="s">
        <v>79</v>
      </c>
      <c r="F40" s="9" t="s">
        <v>79</v>
      </c>
    </row>
    <row r="41" spans="1:6" s="3" customFormat="1" ht="31.5">
      <c r="A41" s="8" t="s">
        <v>69</v>
      </c>
      <c r="B41" s="12" t="s">
        <v>54</v>
      </c>
      <c r="C41" s="8" t="s">
        <v>30</v>
      </c>
      <c r="D41" s="9" t="s">
        <v>79</v>
      </c>
      <c r="E41" s="9" t="s">
        <v>79</v>
      </c>
      <c r="F41" s="9" t="s">
        <v>79</v>
      </c>
    </row>
    <row r="42" spans="1:6" s="3" customFormat="1" ht="31.5">
      <c r="A42" s="8" t="s">
        <v>70</v>
      </c>
      <c r="B42" s="12" t="s">
        <v>75</v>
      </c>
      <c r="C42" s="8" t="s">
        <v>30</v>
      </c>
      <c r="D42" s="9" t="s">
        <v>79</v>
      </c>
      <c r="E42" s="9" t="s">
        <v>79</v>
      </c>
      <c r="F42" s="9" t="s">
        <v>79</v>
      </c>
    </row>
    <row r="43" spans="1:6" s="3" customFormat="1" ht="20.25" customHeight="1">
      <c r="A43" s="8" t="s">
        <v>71</v>
      </c>
      <c r="B43" s="12" t="s">
        <v>3</v>
      </c>
      <c r="C43" s="8" t="s">
        <v>30</v>
      </c>
      <c r="D43" s="10">
        <f>D13-D28</f>
        <v>-29.60162210999988</v>
      </c>
      <c r="E43" s="11">
        <f>E13-E28</f>
        <v>0</v>
      </c>
      <c r="F43" s="11">
        <f>F13-F28</f>
        <v>0</v>
      </c>
    </row>
    <row r="44" spans="1:6" s="5" customFormat="1" ht="47.25">
      <c r="A44" s="8" t="s">
        <v>72</v>
      </c>
      <c r="B44" s="12" t="s">
        <v>76</v>
      </c>
      <c r="C44" s="8" t="s">
        <v>5</v>
      </c>
      <c r="D44" s="9" t="s">
        <v>79</v>
      </c>
      <c r="E44" s="9" t="s">
        <v>79</v>
      </c>
      <c r="F44" s="9" t="s">
        <v>79</v>
      </c>
    </row>
    <row r="45" spans="1:6" s="5" customFormat="1" ht="53.25" customHeight="1">
      <c r="A45" s="8" t="s">
        <v>73</v>
      </c>
      <c r="B45" s="12" t="s">
        <v>86</v>
      </c>
      <c r="C45" s="8"/>
      <c r="D45" s="24" t="s">
        <v>92</v>
      </c>
      <c r="E45" s="25"/>
      <c r="F45" s="26"/>
    </row>
    <row r="46" s="4" customFormat="1" ht="12.75"/>
    <row r="47" ht="15.75"/>
    <row r="48" spans="1:6" ht="21" customHeight="1">
      <c r="A48" s="23" t="s">
        <v>80</v>
      </c>
      <c r="B48" s="23"/>
      <c r="C48" s="23"/>
      <c r="D48" s="23"/>
      <c r="E48" s="23"/>
      <c r="F48" s="23"/>
    </row>
    <row r="49" spans="1:6" ht="31.5" customHeight="1">
      <c r="A49" s="23" t="s">
        <v>88</v>
      </c>
      <c r="B49" s="23"/>
      <c r="C49" s="23"/>
      <c r="D49" s="23"/>
      <c r="E49" s="23"/>
      <c r="F49" s="23"/>
    </row>
    <row r="50" spans="1:6" ht="31.5" customHeight="1">
      <c r="A50" s="23" t="s">
        <v>81</v>
      </c>
      <c r="B50" s="23"/>
      <c r="C50" s="23"/>
      <c r="D50" s="23"/>
      <c r="E50" s="23"/>
      <c r="F50" s="23"/>
    </row>
    <row r="51" ht="15.75"/>
    <row r="52" s="15" customFormat="1" ht="19.5" customHeight="1">
      <c r="A52" s="15" t="s">
        <v>84</v>
      </c>
    </row>
    <row r="53" spans="1:6" ht="92.25" customHeight="1">
      <c r="A53" s="22" t="s">
        <v>93</v>
      </c>
      <c r="B53" s="22"/>
      <c r="C53" s="22"/>
      <c r="D53" s="22"/>
      <c r="E53" s="22"/>
      <c r="F53" s="22"/>
    </row>
    <row r="54" ht="15.75"/>
  </sheetData>
  <sheetProtection/>
  <mergeCells count="11">
    <mergeCell ref="A53:F53"/>
    <mergeCell ref="A49:F49"/>
    <mergeCell ref="A48:F48"/>
    <mergeCell ref="A50:F50"/>
    <mergeCell ref="A3:F3"/>
    <mergeCell ref="D45:F45"/>
    <mergeCell ref="E1:F1"/>
    <mergeCell ref="D29:D30"/>
    <mergeCell ref="E29:E30"/>
    <mergeCell ref="F29:F30"/>
    <mergeCell ref="A4:F4"/>
  </mergeCells>
  <printOptions horizontalCentered="1"/>
  <pageMargins left="0.3937007874015748" right="0.3937007874015748" top="0.5905511811023623" bottom="0.3937007874015748" header="0" footer="0"/>
  <pageSetup fitToHeight="2" horizontalDpi="600" verticalDpi="600" orientation="landscape" paperSize="9" scale="73" r:id="rId3"/>
  <rowBreaks count="1" manualBreakCount="1">
    <brk id="3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ritori</cp:lastModifiedBy>
  <cp:lastPrinted>2016-04-15T08:15:42Z</cp:lastPrinted>
  <dcterms:created xsi:type="dcterms:W3CDTF">2014-08-15T10:06:32Z</dcterms:created>
  <dcterms:modified xsi:type="dcterms:W3CDTF">2016-04-18T09:39:44Z</dcterms:modified>
  <cp:category/>
  <cp:version/>
  <cp:contentType/>
  <cp:contentStatus/>
</cp:coreProperties>
</file>