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720" windowWidth="14310" windowHeight="7965" activeTab="1"/>
  </bookViews>
  <sheets>
    <sheet name="Фин.показатели" sheetId="1" r:id="rId1"/>
    <sheet name="20%" sheetId="2" r:id="rId2"/>
    <sheet name="Топливо" sheetId="3" r:id="rId3"/>
    <sheet name="Отчет ИП" sheetId="4" r:id="rId4"/>
    <sheet name="Характерист" sheetId="5" r:id="rId5"/>
  </sheets>
  <definedNames/>
  <calcPr fullCalcOnLoad="1"/>
</workbook>
</file>

<file path=xl/sharedStrings.xml><?xml version="1.0" encoding="utf-8"?>
<sst xmlns="http://schemas.openxmlformats.org/spreadsheetml/2006/main" count="343" uniqueCount="196">
  <si>
    <t>№ п/п</t>
  </si>
  <si>
    <t>Наименование показателей</t>
  </si>
  <si>
    <t>1.</t>
  </si>
  <si>
    <t>Наименование филиала, населенного пункта</t>
  </si>
  <si>
    <t>2.</t>
  </si>
  <si>
    <t>3.</t>
  </si>
  <si>
    <t>4.</t>
  </si>
  <si>
    <t>ИНН</t>
  </si>
  <si>
    <t>КПП</t>
  </si>
  <si>
    <t>5.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</si>
  <si>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</si>
  <si>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</si>
  <si>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год), отклонения от нормативной температуры воздуха по вине регулируемой организации в жилых и нежилых отапливаемых помещениях</t>
  </si>
  <si>
    <t xml:space="preserve">Информация об основных потребительских характеристиках регулируемых товаров и услуг </t>
  </si>
  <si>
    <t>6.</t>
  </si>
  <si>
    <t>7.</t>
  </si>
  <si>
    <t>Уголь</t>
  </si>
  <si>
    <t>Газ природный</t>
  </si>
  <si>
    <t>Дизельное топливо</t>
  </si>
  <si>
    <t>в том числе</t>
  </si>
  <si>
    <t>Расходы на топливо всего, тыс. руб.</t>
  </si>
  <si>
    <t>цена, руб./т</t>
  </si>
  <si>
    <t>объем, т.</t>
  </si>
  <si>
    <t>Способ приобретения</t>
  </si>
  <si>
    <t>Расходы, тыс. руб.</t>
  </si>
  <si>
    <t>объем, тыс.м. куб.</t>
  </si>
  <si>
    <t>цена, руб./тыс.м.куб.</t>
  </si>
  <si>
    <t>цена, руб./кВт.ч</t>
  </si>
  <si>
    <t>объем, тыс. кВт.ч.</t>
  </si>
  <si>
    <t>Электроэнергия, в том числе по уровням напряжения</t>
  </si>
  <si>
    <t>Источники финансирования</t>
  </si>
  <si>
    <t>1 кв.</t>
  </si>
  <si>
    <t>2 кв.</t>
  </si>
  <si>
    <t>3 кв.</t>
  </si>
  <si>
    <t>факт</t>
  </si>
  <si>
    <t>Наименование мероприятий</t>
  </si>
  <si>
    <t>план</t>
  </si>
  <si>
    <t>всего</t>
  </si>
  <si>
    <t>4 кв.</t>
  </si>
  <si>
    <t>Выручка от регулируемой деятельности</t>
  </si>
  <si>
    <t>тариф</t>
  </si>
  <si>
    <t>объем</t>
  </si>
  <si>
    <t>тыс. руб.</t>
  </si>
  <si>
    <t>руб./кВт.ч</t>
  </si>
  <si>
    <t>кВт.ч</t>
  </si>
  <si>
    <t>Расход на оплату труда (производственного персонала)</t>
  </si>
  <si>
    <t>Цеховые расходы (общепроизводственные), в том числе</t>
  </si>
  <si>
    <t>Расходы на покупную тепловую энергию (мощность)</t>
  </si>
  <si>
    <t>расходы на оплату труда</t>
  </si>
  <si>
    <t>Общехозяйственные расходы (АУП), в том числе</t>
  </si>
  <si>
    <t>3.1</t>
  </si>
  <si>
    <t>3.2</t>
  </si>
  <si>
    <t>3.3</t>
  </si>
  <si>
    <t>3.3.2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</si>
  <si>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</si>
  <si>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</si>
  <si>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</si>
  <si>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</si>
  <si>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</si>
  <si>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</si>
  <si>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</si>
  <si>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</si>
  <si>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</si>
  <si>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</si>
  <si>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</si>
  <si>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</si>
  <si>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 xml:space="preserve">4. </t>
  </si>
  <si>
    <t>Установленная тепловая мощность</t>
  </si>
  <si>
    <t>Гкал./ч.</t>
  </si>
  <si>
    <t>Присоединенная нагрузка</t>
  </si>
  <si>
    <t>Объем вырабатываемой тепловой энергии</t>
  </si>
  <si>
    <t>Объем покупаемой тепловой энергии</t>
  </si>
  <si>
    <t>по приборам учета</t>
  </si>
  <si>
    <t>8.</t>
  </si>
  <si>
    <t>9.</t>
  </si>
  <si>
    <t>10.</t>
  </si>
  <si>
    <t>11.</t>
  </si>
  <si>
    <t>12.</t>
  </si>
  <si>
    <t>тыс. Гкал</t>
  </si>
  <si>
    <t>по нормативам потребления</t>
  </si>
  <si>
    <t>Протяженность разводящих сетей (в однотрубном исчислении)</t>
  </si>
  <si>
    <t>Количество теплоэлектростанций</t>
  </si>
  <si>
    <t>шт.</t>
  </si>
  <si>
    <t>км.</t>
  </si>
  <si>
    <t xml:space="preserve">Удельный расход условного топлива </t>
  </si>
  <si>
    <t>кг.у.т./Гкал</t>
  </si>
  <si>
    <t>Удельный расход электрической энергии</t>
  </si>
  <si>
    <t>Удельный расход холодной воды</t>
  </si>
  <si>
    <t>куб.м/Гкал</t>
  </si>
  <si>
    <t>Среднесписочная численность основного производственного персонала</t>
  </si>
  <si>
    <t>13.</t>
  </si>
  <si>
    <t>14.</t>
  </si>
  <si>
    <t>15.</t>
  </si>
  <si>
    <t>16.</t>
  </si>
  <si>
    <t>17.</t>
  </si>
  <si>
    <t>18.</t>
  </si>
  <si>
    <t>19.</t>
  </si>
  <si>
    <t xml:space="preserve">Себестоимость производимых товаров (услуг) </t>
  </si>
  <si>
    <t>чел.</t>
  </si>
  <si>
    <t>Единица измерения</t>
  </si>
  <si>
    <t>%</t>
  </si>
  <si>
    <t>Отчетный период</t>
  </si>
  <si>
    <t>Количество тепловых станций и котельных</t>
  </si>
  <si>
    <t>Количество тепловых пунктов</t>
  </si>
  <si>
    <t>Валовая прибыль от продажи  товаров и услуг</t>
  </si>
  <si>
    <t>Чистая прибыль, в том числе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</si>
  <si>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</si>
  <si>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Информация об основных показателях финансово-хозяйственной деятельности организации </t>
  </si>
  <si>
    <t>Вид регулируемой деятельности  (производство, передача и сбыт тепловой энергии)</t>
  </si>
  <si>
    <t>3.3.1</t>
  </si>
  <si>
    <t>Расход холодной воды, на технологические цели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</si>
  <si>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</si>
  <si>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</si>
  <si>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</si>
  <si>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Объем тепловой энергии отпускаемой потребителям, в том числе</t>
  </si>
  <si>
    <t>Протяженность магистральных сетей и тепловых вводов (в однотрубном исчислении)</t>
  </si>
  <si>
    <t>20.</t>
  </si>
  <si>
    <t>21.</t>
  </si>
  <si>
    <t>22.</t>
  </si>
  <si>
    <t>Информация о расходах на топливо на производство  тепловой энергии</t>
  </si>
  <si>
    <t>Количество аварий на системах теплоснабжения, ед.на км</t>
  </si>
  <si>
    <t>Всего, в том числе:</t>
  </si>
  <si>
    <t xml:space="preserve">Расходы на электрическую энергию, потребляемую оборудованием, используемым в технологическом процессе </t>
  </si>
  <si>
    <t>Страховые взносы основного производственного персонала (ПФР, ФСС, ФФОМС, ТФОМС)</t>
  </si>
  <si>
    <t>страховые взносы  (ПФР, ФСС, ФФОМС, ТФОМС)</t>
  </si>
  <si>
    <t>7.1</t>
  </si>
  <si>
    <t>8.1</t>
  </si>
  <si>
    <t>23.</t>
  </si>
  <si>
    <t>24.</t>
  </si>
  <si>
    <t>кВт.ч/Гкал</t>
  </si>
  <si>
    <t>Прочие доходы</t>
  </si>
  <si>
    <t>Прочие расходы</t>
  </si>
  <si>
    <t>ВН - (110 кВ и выше)</t>
  </si>
  <si>
    <t>СН -I ( 35 кВ)</t>
  </si>
  <si>
    <t>СН-II ( 20-1 кВ)</t>
  </si>
  <si>
    <t>НН (0,4 кВ и ниже)</t>
  </si>
  <si>
    <t>Таблица 2</t>
  </si>
  <si>
    <t>Таблица 2.1</t>
  </si>
  <si>
    <t>Таблица 3.1</t>
  </si>
  <si>
    <t>Таблица 5</t>
  </si>
  <si>
    <t>Таблица 2.2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</si>
  <si>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</si>
  <si>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</si>
  <si>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</si>
  <si>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Сведения об источникак публикации годовой бухгалтерской отчетности (бухгалтерский баланс и приложеия) 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</si>
  <si>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</si>
  <si>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 xml:space="preserve">Информация об объемах товаров и услуг, их стоимости и способах приобретения у тех организаций, </t>
  </si>
  <si>
    <t>сумма оплаты услуг которых превышает 20% суммы расходов по каждой из указанных статей расходов*</t>
  </si>
  <si>
    <t>1</t>
  </si>
  <si>
    <t>1.2</t>
  </si>
  <si>
    <t>1.1</t>
  </si>
  <si>
    <t>Наименование филиала, населенного пункта, организации</t>
  </si>
  <si>
    <t>объем товаров и услуг</t>
  </si>
  <si>
    <t>в сфере теплоснабжения и их соответствие государственным стандартам качества</t>
  </si>
  <si>
    <t xml:space="preserve">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</si>
  <si>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превышает 5 процентов суммы финансирования инвестиционной программы за отчетный год.</t>
  </si>
  <si>
    <t>Отчет о реализации инвестиционных программ  в сфере теплоснабжения *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</si>
  <si>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</si>
  <si>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</si>
  <si>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 xml:space="preserve">Потери тепловой энергии </t>
  </si>
  <si>
    <t>15.1.</t>
  </si>
  <si>
    <t>Объем тепловой энергии на нужды подразделений предприятия</t>
  </si>
  <si>
    <t>17.1</t>
  </si>
  <si>
    <t>17.2</t>
  </si>
  <si>
    <t>25.</t>
  </si>
  <si>
    <t>26.</t>
  </si>
  <si>
    <t>Стоимость приобретения, тыс. рублей</t>
  </si>
  <si>
    <t>Способ приобре-тения</t>
  </si>
  <si>
    <r>
      <t xml:space="preserve">Местонахождение (адрес)      </t>
    </r>
    <r>
      <rPr>
        <sz val="11"/>
        <rFont val="Times New Roman"/>
        <family val="1"/>
      </rPr>
      <t>689450, Чукотский АО, г. Билибино</t>
    </r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</si>
  <si>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"Билибинская атомная станция"</t>
    </r>
  </si>
  <si>
    <t>Расходы на топливо с указанием вида топлива (ядерное топливо)</t>
  </si>
  <si>
    <t>-</t>
  </si>
  <si>
    <t>производство, передача и сбыт тепловой энергии</t>
  </si>
  <si>
    <t>Расход тепловой энергии на собственные нужды (хознужды)</t>
  </si>
  <si>
    <r>
      <t xml:space="preserve">ИНН </t>
    </r>
    <r>
      <rPr>
        <sz val="11"/>
        <rFont val="Times New Roman"/>
        <family val="1"/>
      </rPr>
      <t>7721632827</t>
    </r>
  </si>
  <si>
    <r>
      <t xml:space="preserve">КПП </t>
    </r>
    <r>
      <rPr>
        <sz val="11"/>
        <rFont val="Times New Roman"/>
        <family val="1"/>
      </rPr>
      <t>870343001</t>
    </r>
  </si>
  <si>
    <r>
      <t xml:space="preserve">Местонахождение (адрес)     </t>
    </r>
    <r>
      <rPr>
        <sz val="11"/>
        <rFont val="Times New Roman"/>
        <family val="1"/>
      </rPr>
      <t xml:space="preserve"> 689450, Чукотский АО, г. Билибино</t>
    </r>
  </si>
  <si>
    <t>ЗАОр "НП Гидрострой", г.Десногорск Смоленской обл.</t>
  </si>
  <si>
    <t>ОАО "Атомэнергоремонт",     г. Мытищи Московской обл.</t>
  </si>
  <si>
    <t>По договору</t>
  </si>
  <si>
    <t>Билибинская атомная станция, г. Билибино</t>
  </si>
  <si>
    <t xml:space="preserve"> Данные виды топлива не используются</t>
  </si>
  <si>
    <t>Реконструкция и модернизация энергоблоков 1-4</t>
  </si>
  <si>
    <t>Реконструкция и модернизация общестанционного оборудования</t>
  </si>
  <si>
    <t>Приобретение оборудования для энергоблоков 1-4</t>
  </si>
  <si>
    <t>Приобретение оборудования для общестанционного оборудования</t>
  </si>
  <si>
    <t>амортизация</t>
  </si>
  <si>
    <t>резерв вывода из эксплуатации</t>
  </si>
  <si>
    <t>1.3</t>
  </si>
  <si>
    <t>в сфере теплоснабжения в 2011 году.</t>
  </si>
  <si>
    <t>2011 год</t>
  </si>
  <si>
    <t xml:space="preserve">  случаев аварий на системах теплоснабжения в 2011 году не зарегистрировано</t>
  </si>
  <si>
    <t>ОАО "ВНИИАЭС", г.Москва</t>
  </si>
  <si>
    <t>Утверждено на 2011г.</t>
  </si>
  <si>
    <t>В течение 2011 года, тыс. руб.</t>
  </si>
  <si>
    <t>Сооружение ДГС  автономного энергоснабжения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</si>
</sst>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vertical="top" wrapText="1" inden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="75" zoomScaleNormal="75" workbookViewId="0" topLeftCell="A1">
      <selection activeCell="D12" sqref="D12:D58"/>
    </sheetView>
  </sheetViews>
  <sheetFormatPr defaultColWidth="9.140625" defaultRowHeight="12.75"/>
  <cols>
    <col min="1" max="1" width="6.00390625" style="1" customWidth="1"/>
    <col min="2" max="2" width="68.8515625" style="1" customWidth="1"/>
    <col min="3" max="3" width="15.421875" style="1" customWidth="1"/>
    <col min="4" max="4" width="33.00390625" style="1" customWidth="1"/>
    <col min="5" max="5" width="9.8515625" style="1" customWidth="1"/>
    <col min="6" max="16384" width="9.140625" style="1" customWidth="1"/>
  </cols>
  <sheetData>
    <row r="1" spans="3:4" ht="12.75">
      <c r="C1" s="4"/>
      <c r="D1" s="4" t="s">
        <v>136</v>
      </c>
    </row>
    <row r="2" ht="15">
      <c r="D2" s="21"/>
    </row>
    <row r="3" spans="1:4" ht="14.25">
      <c r="A3" s="55" t="s">
        <v>107</v>
      </c>
      <c r="B3" s="55"/>
      <c r="C3" s="55"/>
      <c r="D3" s="55"/>
    </row>
    <row r="4" spans="1:4" ht="14.25">
      <c r="A4" s="55" t="s">
        <v>189</v>
      </c>
      <c r="B4" s="55"/>
      <c r="C4" s="55"/>
      <c r="D4" s="55"/>
    </row>
    <row r="5" ht="15">
      <c r="A5" s="6" t="s">
        <v>169</v>
      </c>
    </row>
    <row r="6" spans="1:2" ht="14.25">
      <c r="A6" s="6" t="s">
        <v>7</v>
      </c>
      <c r="B6" s="29">
        <v>7721632827</v>
      </c>
    </row>
    <row r="7" spans="1:2" ht="14.25">
      <c r="A7" s="6" t="s">
        <v>8</v>
      </c>
      <c r="B7" s="29">
        <v>870343001</v>
      </c>
    </row>
    <row r="8" ht="15">
      <c r="A8" s="6" t="s">
        <v>168</v>
      </c>
    </row>
    <row r="9" ht="14.25">
      <c r="A9" s="6"/>
    </row>
    <row r="10" spans="1:4" ht="30">
      <c r="A10" s="8" t="s">
        <v>0</v>
      </c>
      <c r="B10" s="8" t="s">
        <v>1</v>
      </c>
      <c r="C10" s="8" t="s">
        <v>99</v>
      </c>
      <c r="D10" s="15" t="s">
        <v>101</v>
      </c>
    </row>
    <row r="11" spans="1:4" ht="30">
      <c r="A11" s="13" t="s">
        <v>2</v>
      </c>
      <c r="B11" s="16" t="s">
        <v>108</v>
      </c>
      <c r="C11" s="56" t="s">
        <v>172</v>
      </c>
      <c r="D11" s="57"/>
    </row>
    <row r="12" spans="1:4" ht="15">
      <c r="A12" s="13" t="s">
        <v>4</v>
      </c>
      <c r="B12" s="16" t="s">
        <v>39</v>
      </c>
      <c r="C12" s="8" t="s">
        <v>42</v>
      </c>
      <c r="D12" s="42">
        <v>213001</v>
      </c>
    </row>
    <row r="13" spans="1:4" ht="15">
      <c r="A13" s="13" t="s">
        <v>5</v>
      </c>
      <c r="B13" s="16" t="s">
        <v>97</v>
      </c>
      <c r="C13" s="8" t="s">
        <v>42</v>
      </c>
      <c r="D13" s="42">
        <v>223382</v>
      </c>
    </row>
    <row r="14" spans="1:4" ht="15">
      <c r="A14" s="14" t="s">
        <v>50</v>
      </c>
      <c r="B14" s="16" t="s">
        <v>47</v>
      </c>
      <c r="C14" s="8" t="s">
        <v>42</v>
      </c>
      <c r="D14" s="42" t="s">
        <v>171</v>
      </c>
    </row>
    <row r="15" spans="1:4" ht="15">
      <c r="A15" s="14" t="s">
        <v>51</v>
      </c>
      <c r="B15" s="16" t="s">
        <v>170</v>
      </c>
      <c r="C15" s="8" t="s">
        <v>42</v>
      </c>
      <c r="D15" s="42">
        <v>41856</v>
      </c>
    </row>
    <row r="16" spans="1:4" ht="30">
      <c r="A16" s="14" t="s">
        <v>52</v>
      </c>
      <c r="B16" s="23" t="s">
        <v>122</v>
      </c>
      <c r="C16" s="8" t="s">
        <v>42</v>
      </c>
      <c r="D16" s="42" t="s">
        <v>171</v>
      </c>
    </row>
    <row r="17" spans="1:4" ht="15">
      <c r="A17" s="14" t="s">
        <v>109</v>
      </c>
      <c r="B17" s="19" t="s">
        <v>40</v>
      </c>
      <c r="C17" s="8" t="s">
        <v>43</v>
      </c>
      <c r="D17" s="43" t="s">
        <v>171</v>
      </c>
    </row>
    <row r="18" spans="1:4" ht="15">
      <c r="A18" s="14" t="s">
        <v>53</v>
      </c>
      <c r="B18" s="19" t="s">
        <v>41</v>
      </c>
      <c r="C18" s="8" t="s">
        <v>44</v>
      </c>
      <c r="D18" s="43" t="s">
        <v>171</v>
      </c>
    </row>
    <row r="19" spans="1:4" ht="15">
      <c r="A19" s="14" t="s">
        <v>54</v>
      </c>
      <c r="B19" s="16" t="s">
        <v>110</v>
      </c>
      <c r="C19" s="8" t="s">
        <v>42</v>
      </c>
      <c r="D19" s="42" t="s">
        <v>171</v>
      </c>
    </row>
    <row r="20" spans="1:4" ht="15">
      <c r="A20" s="14" t="s">
        <v>55</v>
      </c>
      <c r="B20" s="16" t="s">
        <v>45</v>
      </c>
      <c r="C20" s="8" t="s">
        <v>42</v>
      </c>
      <c r="D20" s="42">
        <v>96734</v>
      </c>
    </row>
    <row r="21" spans="1:4" ht="30">
      <c r="A21" s="14" t="s">
        <v>56</v>
      </c>
      <c r="B21" s="23" t="s">
        <v>123</v>
      </c>
      <c r="C21" s="8" t="s">
        <v>42</v>
      </c>
      <c r="D21" s="42">
        <v>9259</v>
      </c>
    </row>
    <row r="22" spans="1:4" ht="30">
      <c r="A22" s="14" t="s">
        <v>57</v>
      </c>
      <c r="B22" s="16" t="s">
        <v>111</v>
      </c>
      <c r="C22" s="8" t="s">
        <v>42</v>
      </c>
      <c r="D22" s="42">
        <v>27976</v>
      </c>
    </row>
    <row r="23" spans="1:4" ht="15">
      <c r="A23" s="14" t="s">
        <v>58</v>
      </c>
      <c r="B23" s="16" t="s">
        <v>46</v>
      </c>
      <c r="C23" s="8" t="s">
        <v>42</v>
      </c>
      <c r="D23" s="42" t="s">
        <v>171</v>
      </c>
    </row>
    <row r="24" spans="1:4" ht="15">
      <c r="A24" s="14" t="s">
        <v>59</v>
      </c>
      <c r="B24" s="19" t="s">
        <v>48</v>
      </c>
      <c r="C24" s="8" t="s">
        <v>42</v>
      </c>
      <c r="D24" s="42" t="s">
        <v>171</v>
      </c>
    </row>
    <row r="25" spans="1:4" ht="15">
      <c r="A25" s="14" t="s">
        <v>60</v>
      </c>
      <c r="B25" s="24" t="s">
        <v>124</v>
      </c>
      <c r="C25" s="8" t="s">
        <v>42</v>
      </c>
      <c r="D25" s="43" t="s">
        <v>171</v>
      </c>
    </row>
    <row r="26" spans="1:4" ht="15">
      <c r="A26" s="14" t="s">
        <v>61</v>
      </c>
      <c r="B26" s="16" t="s">
        <v>49</v>
      </c>
      <c r="C26" s="8" t="s">
        <v>42</v>
      </c>
      <c r="D26" s="43">
        <v>26903</v>
      </c>
    </row>
    <row r="27" spans="1:4" ht="15">
      <c r="A27" s="14" t="s">
        <v>62</v>
      </c>
      <c r="B27" s="19" t="s">
        <v>48</v>
      </c>
      <c r="C27" s="8" t="s">
        <v>42</v>
      </c>
      <c r="D27" s="43">
        <v>23005</v>
      </c>
    </row>
    <row r="28" spans="1:4" ht="15">
      <c r="A28" s="14" t="s">
        <v>63</v>
      </c>
      <c r="B28" s="24" t="s">
        <v>124</v>
      </c>
      <c r="C28" s="8" t="s">
        <v>42</v>
      </c>
      <c r="D28" s="43">
        <v>3898</v>
      </c>
    </row>
    <row r="29" spans="1:4" ht="30">
      <c r="A29" s="14" t="s">
        <v>64</v>
      </c>
      <c r="B29" s="16" t="s">
        <v>142</v>
      </c>
      <c r="C29" s="8" t="s">
        <v>42</v>
      </c>
      <c r="D29" s="43">
        <v>15609</v>
      </c>
    </row>
    <row r="30" spans="1:4" ht="45.75" customHeight="1">
      <c r="A30" s="14" t="s">
        <v>65</v>
      </c>
      <c r="B30" s="16" t="s">
        <v>143</v>
      </c>
      <c r="C30" s="8" t="s">
        <v>42</v>
      </c>
      <c r="D30" s="42">
        <v>5045</v>
      </c>
    </row>
    <row r="31" spans="1:4" ht="15">
      <c r="A31" s="14" t="s">
        <v>66</v>
      </c>
      <c r="B31" s="23" t="s">
        <v>104</v>
      </c>
      <c r="C31" s="8" t="s">
        <v>42</v>
      </c>
      <c r="D31" s="42">
        <v>6114</v>
      </c>
    </row>
    <row r="32" spans="1:4" ht="15">
      <c r="A32" s="14" t="s">
        <v>9</v>
      </c>
      <c r="B32" s="23" t="s">
        <v>130</v>
      </c>
      <c r="C32" s="8" t="s">
        <v>42</v>
      </c>
      <c r="D32" s="42" t="s">
        <v>171</v>
      </c>
    </row>
    <row r="33" spans="1:4" ht="15">
      <c r="A33" s="14" t="s">
        <v>14</v>
      </c>
      <c r="B33" s="23" t="s">
        <v>131</v>
      </c>
      <c r="C33" s="8" t="s">
        <v>42</v>
      </c>
      <c r="D33" s="42" t="s">
        <v>171</v>
      </c>
    </row>
    <row r="34" spans="1:4" ht="15">
      <c r="A34" s="14" t="s">
        <v>15</v>
      </c>
      <c r="B34" s="23" t="s">
        <v>105</v>
      </c>
      <c r="C34" s="8" t="s">
        <v>42</v>
      </c>
      <c r="D34" s="42">
        <f>D12-D13-D31</f>
        <v>-16495</v>
      </c>
    </row>
    <row r="35" spans="1:4" ht="45">
      <c r="A35" s="14" t="s">
        <v>125</v>
      </c>
      <c r="B35" s="24" t="s">
        <v>106</v>
      </c>
      <c r="C35" s="8" t="s">
        <v>42</v>
      </c>
      <c r="D35" s="42" t="s">
        <v>171</v>
      </c>
    </row>
    <row r="36" spans="1:4" ht="15">
      <c r="A36" s="14" t="s">
        <v>73</v>
      </c>
      <c r="B36" s="16" t="s">
        <v>112</v>
      </c>
      <c r="C36" s="8" t="s">
        <v>42</v>
      </c>
      <c r="D36" s="42">
        <v>25734</v>
      </c>
    </row>
    <row r="37" spans="1:4" ht="15">
      <c r="A37" s="14" t="s">
        <v>126</v>
      </c>
      <c r="B37" s="19" t="s">
        <v>113</v>
      </c>
      <c r="C37" s="8" t="s">
        <v>42</v>
      </c>
      <c r="D37" s="42">
        <f>D36</f>
        <v>25734</v>
      </c>
    </row>
    <row r="38" spans="1:4" ht="30">
      <c r="A38" s="14" t="s">
        <v>74</v>
      </c>
      <c r="B38" s="16" t="s">
        <v>144</v>
      </c>
      <c r="C38" s="8"/>
      <c r="D38" s="42"/>
    </row>
    <row r="39" spans="1:4" ht="15">
      <c r="A39" s="13" t="s">
        <v>75</v>
      </c>
      <c r="B39" s="16" t="s">
        <v>67</v>
      </c>
      <c r="C39" s="8" t="s">
        <v>68</v>
      </c>
      <c r="D39" s="42">
        <v>67</v>
      </c>
    </row>
    <row r="40" spans="1:4" ht="15">
      <c r="A40" s="13" t="s">
        <v>76</v>
      </c>
      <c r="B40" s="16" t="s">
        <v>69</v>
      </c>
      <c r="C40" s="8" t="s">
        <v>68</v>
      </c>
      <c r="D40" s="42">
        <v>54</v>
      </c>
    </row>
    <row r="41" spans="1:4" ht="15">
      <c r="A41" s="13" t="s">
        <v>77</v>
      </c>
      <c r="B41" s="16" t="s">
        <v>70</v>
      </c>
      <c r="C41" s="8" t="s">
        <v>78</v>
      </c>
      <c r="D41" s="43">
        <v>192.978</v>
      </c>
    </row>
    <row r="42" spans="1:4" ht="15">
      <c r="A42" s="13" t="s">
        <v>90</v>
      </c>
      <c r="B42" s="23" t="s">
        <v>173</v>
      </c>
      <c r="C42" s="8" t="s">
        <v>78</v>
      </c>
      <c r="D42" s="43">
        <v>5.861</v>
      </c>
    </row>
    <row r="43" spans="1:4" ht="15">
      <c r="A43" s="13" t="s">
        <v>91</v>
      </c>
      <c r="B43" s="16" t="s">
        <v>71</v>
      </c>
      <c r="C43" s="8" t="s">
        <v>78</v>
      </c>
      <c r="D43" s="44" t="s">
        <v>171</v>
      </c>
    </row>
    <row r="44" spans="1:4" ht="15">
      <c r="A44" s="13" t="s">
        <v>92</v>
      </c>
      <c r="B44" s="16" t="s">
        <v>159</v>
      </c>
      <c r="C44" s="8" t="s">
        <v>78</v>
      </c>
      <c r="D44" s="44">
        <v>12.685</v>
      </c>
    </row>
    <row r="45" spans="1:4" ht="15">
      <c r="A45" s="13" t="s">
        <v>160</v>
      </c>
      <c r="B45" s="16" t="s">
        <v>159</v>
      </c>
      <c r="C45" s="8" t="s">
        <v>100</v>
      </c>
      <c r="D45" s="53">
        <f>D44/D41*100</f>
        <v>6.573288146835391</v>
      </c>
    </row>
    <row r="46" spans="1:4" ht="15">
      <c r="A46" s="13" t="s">
        <v>93</v>
      </c>
      <c r="B46" s="23" t="s">
        <v>161</v>
      </c>
      <c r="C46" s="8" t="s">
        <v>78</v>
      </c>
      <c r="D46" s="44" t="s">
        <v>171</v>
      </c>
    </row>
    <row r="47" spans="1:4" ht="15">
      <c r="A47" s="13" t="s">
        <v>94</v>
      </c>
      <c r="B47" s="16" t="s">
        <v>114</v>
      </c>
      <c r="C47" s="8" t="s">
        <v>78</v>
      </c>
      <c r="D47" s="44">
        <f>D41-D42-D44</f>
        <v>174.43200000000002</v>
      </c>
    </row>
    <row r="48" spans="1:4" ht="15">
      <c r="A48" s="14" t="s">
        <v>162</v>
      </c>
      <c r="B48" s="17" t="s">
        <v>72</v>
      </c>
      <c r="C48" s="8" t="s">
        <v>78</v>
      </c>
      <c r="D48" s="44">
        <f>D47</f>
        <v>174.43200000000002</v>
      </c>
    </row>
    <row r="49" spans="1:4" ht="15">
      <c r="A49" s="14" t="s">
        <v>163</v>
      </c>
      <c r="B49" s="18" t="s">
        <v>79</v>
      </c>
      <c r="C49" s="8" t="s">
        <v>78</v>
      </c>
      <c r="D49" s="44" t="s">
        <v>171</v>
      </c>
    </row>
    <row r="50" spans="1:4" ht="30">
      <c r="A50" s="14" t="s">
        <v>95</v>
      </c>
      <c r="B50" s="25" t="s">
        <v>115</v>
      </c>
      <c r="C50" s="15" t="s">
        <v>83</v>
      </c>
      <c r="D50" s="45">
        <v>18.66</v>
      </c>
    </row>
    <row r="51" spans="1:4" ht="15">
      <c r="A51" s="14" t="s">
        <v>96</v>
      </c>
      <c r="B51" s="26" t="s">
        <v>80</v>
      </c>
      <c r="C51" s="11" t="s">
        <v>83</v>
      </c>
      <c r="D51" s="45" t="s">
        <v>171</v>
      </c>
    </row>
    <row r="52" spans="1:4" ht="15">
      <c r="A52" s="14" t="s">
        <v>116</v>
      </c>
      <c r="B52" s="12" t="s">
        <v>81</v>
      </c>
      <c r="C52" s="15" t="s">
        <v>82</v>
      </c>
      <c r="D52" s="45" t="s">
        <v>171</v>
      </c>
    </row>
    <row r="53" spans="1:4" ht="15">
      <c r="A53" s="14" t="s">
        <v>117</v>
      </c>
      <c r="B53" s="12" t="s">
        <v>102</v>
      </c>
      <c r="C53" s="15" t="s">
        <v>82</v>
      </c>
      <c r="D53" s="45" t="s">
        <v>171</v>
      </c>
    </row>
    <row r="54" spans="1:4" ht="15">
      <c r="A54" s="14" t="s">
        <v>118</v>
      </c>
      <c r="B54" s="12" t="s">
        <v>103</v>
      </c>
      <c r="C54" s="15" t="s">
        <v>82</v>
      </c>
      <c r="D54" s="45" t="s">
        <v>171</v>
      </c>
    </row>
    <row r="55" spans="1:4" ht="15">
      <c r="A55" s="14" t="s">
        <v>127</v>
      </c>
      <c r="B55" s="16" t="s">
        <v>89</v>
      </c>
      <c r="C55" s="15" t="s">
        <v>98</v>
      </c>
      <c r="D55" s="45">
        <v>59</v>
      </c>
    </row>
    <row r="56" spans="1:4" ht="15">
      <c r="A56" s="14" t="s">
        <v>128</v>
      </c>
      <c r="B56" s="12" t="s">
        <v>84</v>
      </c>
      <c r="C56" s="15" t="s">
        <v>85</v>
      </c>
      <c r="D56" s="45" t="s">
        <v>171</v>
      </c>
    </row>
    <row r="57" spans="1:4" ht="15">
      <c r="A57" s="14" t="s">
        <v>164</v>
      </c>
      <c r="B57" s="12" t="s">
        <v>86</v>
      </c>
      <c r="C57" s="15" t="s">
        <v>129</v>
      </c>
      <c r="D57" s="54">
        <v>21.39</v>
      </c>
    </row>
    <row r="58" spans="1:4" ht="15">
      <c r="A58" s="14" t="s">
        <v>165</v>
      </c>
      <c r="B58" s="12" t="s">
        <v>87</v>
      </c>
      <c r="C58" s="15" t="s">
        <v>88</v>
      </c>
      <c r="D58" s="45" t="s">
        <v>171</v>
      </c>
    </row>
    <row r="60" ht="15">
      <c r="A60" s="5" t="s">
        <v>145</v>
      </c>
    </row>
    <row r="61" ht="15">
      <c r="A61" s="30" t="s">
        <v>157</v>
      </c>
    </row>
    <row r="62" ht="15">
      <c r="A62" s="5" t="s">
        <v>158</v>
      </c>
    </row>
    <row r="64" ht="15">
      <c r="A64" s="5"/>
    </row>
  </sheetData>
  <mergeCells count="3">
    <mergeCell ref="A3:D3"/>
    <mergeCell ref="A4:D4"/>
    <mergeCell ref="C11:D11"/>
  </mergeCells>
  <printOptions horizontalCentered="1"/>
  <pageMargins left="0.7874015748031497" right="0.1968503937007874" top="0.1968503937007874" bottom="0.1968503937007874" header="0.1968503937007874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5" zoomScaleNormal="75" workbookViewId="0" topLeftCell="A1">
      <selection activeCell="E9" sqref="E9"/>
    </sheetView>
  </sheetViews>
  <sheetFormatPr defaultColWidth="9.140625" defaultRowHeight="12.75"/>
  <cols>
    <col min="1" max="1" width="5.00390625" style="10" customWidth="1"/>
    <col min="2" max="2" width="20.140625" style="10" customWidth="1"/>
    <col min="3" max="3" width="19.8515625" style="10" customWidth="1"/>
    <col min="4" max="4" width="18.7109375" style="10" customWidth="1"/>
    <col min="5" max="5" width="19.421875" style="10" customWidth="1"/>
    <col min="6" max="6" width="20.140625" style="10" customWidth="1"/>
    <col min="7" max="7" width="16.57421875" style="10" customWidth="1"/>
    <col min="8" max="8" width="21.8515625" style="10" customWidth="1"/>
    <col min="9" max="16384" width="9.140625" style="10" customWidth="1"/>
  </cols>
  <sheetData>
    <row r="1" ht="15">
      <c r="H1" s="4" t="s">
        <v>137</v>
      </c>
    </row>
    <row r="2" ht="15">
      <c r="G2" s="4"/>
    </row>
    <row r="3" spans="1:8" ht="15">
      <c r="A3" s="55" t="s">
        <v>146</v>
      </c>
      <c r="B3" s="55"/>
      <c r="C3" s="55"/>
      <c r="D3" s="55"/>
      <c r="E3" s="55"/>
      <c r="F3" s="55"/>
      <c r="G3" s="55"/>
      <c r="H3" s="55"/>
    </row>
    <row r="4" spans="1:8" ht="15">
      <c r="A4" s="55" t="s">
        <v>147</v>
      </c>
      <c r="B4" s="55"/>
      <c r="C4" s="55"/>
      <c r="D4" s="55"/>
      <c r="E4" s="55"/>
      <c r="F4" s="55"/>
      <c r="G4" s="55"/>
      <c r="H4" s="55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6" t="s">
        <v>169</v>
      </c>
      <c r="B6" s="6"/>
      <c r="C6" s="6"/>
      <c r="D6" s="6"/>
      <c r="E6" s="6"/>
      <c r="F6" s="6"/>
      <c r="G6" s="6"/>
      <c r="H6" s="6"/>
    </row>
    <row r="7" spans="1:8" ht="15">
      <c r="A7" s="6" t="s">
        <v>174</v>
      </c>
      <c r="B7" s="6"/>
      <c r="C7" s="6"/>
      <c r="D7" s="65"/>
      <c r="E7" s="65"/>
      <c r="F7" s="65"/>
      <c r="G7" s="65"/>
      <c r="H7" s="65"/>
    </row>
    <row r="8" spans="1:8" ht="15">
      <c r="A8" s="6" t="s">
        <v>175</v>
      </c>
      <c r="B8" s="6"/>
      <c r="C8" s="6"/>
      <c r="D8" s="65"/>
      <c r="E8" s="65"/>
      <c r="F8" s="65"/>
      <c r="G8" s="65"/>
      <c r="H8" s="65"/>
    </row>
    <row r="9" spans="1:8" ht="15">
      <c r="A9" s="6" t="s">
        <v>176</v>
      </c>
      <c r="B9" s="6"/>
      <c r="C9" s="6"/>
      <c r="D9" s="6"/>
      <c r="E9" s="6"/>
      <c r="F9" s="6"/>
      <c r="G9" s="6"/>
      <c r="H9" s="6"/>
    </row>
    <row r="10" spans="1:8" ht="15">
      <c r="A10" s="6" t="s">
        <v>101</v>
      </c>
      <c r="B10" s="6"/>
      <c r="C10" s="30" t="s">
        <v>190</v>
      </c>
      <c r="D10" s="66"/>
      <c r="E10" s="66"/>
      <c r="F10" s="66"/>
      <c r="G10" s="66"/>
      <c r="H10" s="66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61" t="s">
        <v>0</v>
      </c>
      <c r="B12" s="61" t="s">
        <v>151</v>
      </c>
      <c r="C12" s="58" t="s">
        <v>142</v>
      </c>
      <c r="D12" s="59"/>
      <c r="E12" s="60"/>
      <c r="F12" s="58" t="s">
        <v>143</v>
      </c>
      <c r="G12" s="59"/>
      <c r="H12" s="60"/>
    </row>
    <row r="13" spans="1:8" ht="28.5" customHeight="1">
      <c r="A13" s="62"/>
      <c r="B13" s="62"/>
      <c r="C13" s="64" t="s">
        <v>166</v>
      </c>
      <c r="D13" s="64" t="s">
        <v>152</v>
      </c>
      <c r="E13" s="64" t="s">
        <v>23</v>
      </c>
      <c r="F13" s="64" t="s">
        <v>166</v>
      </c>
      <c r="G13" s="64" t="s">
        <v>152</v>
      </c>
      <c r="H13" s="64" t="s">
        <v>23</v>
      </c>
    </row>
    <row r="14" spans="1:8" ht="15">
      <c r="A14" s="63"/>
      <c r="B14" s="63"/>
      <c r="C14" s="64"/>
      <c r="D14" s="64"/>
      <c r="E14" s="64"/>
      <c r="F14" s="64"/>
      <c r="G14" s="64"/>
      <c r="H14" s="64"/>
    </row>
    <row r="15" spans="1:8" ht="15">
      <c r="A15" s="14" t="s">
        <v>148</v>
      </c>
      <c r="B15" s="2"/>
      <c r="C15" s="35"/>
      <c r="D15" s="35"/>
      <c r="E15" s="35"/>
      <c r="F15" s="35"/>
      <c r="G15" s="35"/>
      <c r="H15" s="35"/>
    </row>
    <row r="16" spans="1:8" ht="54.75" customHeight="1">
      <c r="A16" s="14" t="s">
        <v>150</v>
      </c>
      <c r="B16" s="34" t="s">
        <v>178</v>
      </c>
      <c r="C16" s="51">
        <v>7093</v>
      </c>
      <c r="D16" s="39">
        <v>0.4544</v>
      </c>
      <c r="E16" s="38" t="s">
        <v>179</v>
      </c>
      <c r="F16" s="38" t="s">
        <v>171</v>
      </c>
      <c r="G16" s="38" t="s">
        <v>171</v>
      </c>
      <c r="H16" s="35" t="s">
        <v>171</v>
      </c>
    </row>
    <row r="17" spans="1:8" ht="51">
      <c r="A17" s="14" t="s">
        <v>149</v>
      </c>
      <c r="B17" s="34" t="s">
        <v>177</v>
      </c>
      <c r="C17" s="51">
        <v>3791</v>
      </c>
      <c r="D17" s="39">
        <v>0.24293</v>
      </c>
      <c r="E17" s="38" t="s">
        <v>179</v>
      </c>
      <c r="F17" s="38" t="s">
        <v>171</v>
      </c>
      <c r="G17" s="38" t="s">
        <v>171</v>
      </c>
      <c r="H17" s="35" t="s">
        <v>171</v>
      </c>
    </row>
    <row r="18" spans="1:8" ht="47.25" customHeight="1">
      <c r="A18" s="14" t="s">
        <v>188</v>
      </c>
      <c r="B18" s="52" t="s">
        <v>192</v>
      </c>
      <c r="C18" s="38" t="s">
        <v>171</v>
      </c>
      <c r="D18" s="38" t="s">
        <v>171</v>
      </c>
      <c r="E18" s="38" t="s">
        <v>171</v>
      </c>
      <c r="F18" s="51">
        <v>1137</v>
      </c>
      <c r="G18" s="39">
        <v>0.2254</v>
      </c>
      <c r="H18" s="38" t="s">
        <v>179</v>
      </c>
    </row>
    <row r="20" ht="15">
      <c r="A20" s="10" t="s">
        <v>141</v>
      </c>
    </row>
  </sheetData>
  <mergeCells count="15">
    <mergeCell ref="D7:H7"/>
    <mergeCell ref="D8:H8"/>
    <mergeCell ref="D10:H10"/>
    <mergeCell ref="A3:H3"/>
    <mergeCell ref="A4:H4"/>
    <mergeCell ref="C12:E12"/>
    <mergeCell ref="A12:A14"/>
    <mergeCell ref="B12:B14"/>
    <mergeCell ref="F13:F14"/>
    <mergeCell ref="F12:H12"/>
    <mergeCell ref="C13:C14"/>
    <mergeCell ref="G13:G14"/>
    <mergeCell ref="H13:H14"/>
    <mergeCell ref="D13:D14"/>
    <mergeCell ref="E13:E14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zoomScale="75" zoomScaleNormal="75" workbookViewId="0" topLeftCell="A1">
      <selection activeCell="G28" sqref="G28"/>
    </sheetView>
  </sheetViews>
  <sheetFormatPr defaultColWidth="9.140625" defaultRowHeight="12.75"/>
  <cols>
    <col min="1" max="1" width="5.00390625" style="10" customWidth="1"/>
    <col min="2" max="2" width="15.57421875" style="10" customWidth="1"/>
    <col min="3" max="3" width="12.57421875" style="10" customWidth="1"/>
    <col min="4" max="4" width="9.140625" style="10" customWidth="1"/>
    <col min="5" max="5" width="7.140625" style="10" customWidth="1"/>
    <col min="6" max="6" width="6.28125" style="10" customWidth="1"/>
    <col min="7" max="7" width="9.00390625" style="10" customWidth="1"/>
    <col min="8" max="11" width="9.140625" style="10" customWidth="1"/>
    <col min="12" max="12" width="8.421875" style="10" customWidth="1"/>
    <col min="13" max="13" width="7.57421875" style="10" customWidth="1"/>
    <col min="14" max="14" width="7.140625" style="10" customWidth="1"/>
    <col min="15" max="15" width="9.140625" style="10" customWidth="1"/>
    <col min="16" max="16" width="9.8515625" style="10" customWidth="1"/>
    <col min="17" max="17" width="10.00390625" style="10" customWidth="1"/>
    <col min="18" max="16384" width="9.140625" style="10" customWidth="1"/>
  </cols>
  <sheetData>
    <row r="1" ht="15">
      <c r="AD1" s="4" t="s">
        <v>140</v>
      </c>
    </row>
    <row r="2" spans="26:27" ht="15">
      <c r="Z2" s="67"/>
      <c r="AA2" s="67"/>
    </row>
    <row r="3" spans="1:27" ht="15">
      <c r="A3" s="69" t="s">
        <v>119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68" t="s">
        <v>169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68" t="s">
        <v>174</v>
      </c>
      <c r="B6" s="68"/>
      <c r="C6" s="68"/>
      <c r="D6" s="68"/>
      <c r="E6" s="68"/>
      <c r="F6" s="6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68" t="s">
        <v>175</v>
      </c>
      <c r="B7" s="68"/>
      <c r="C7" s="68"/>
      <c r="D7" s="68"/>
      <c r="E7" s="68"/>
      <c r="F7" s="6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6" t="s">
        <v>176</v>
      </c>
      <c r="B8" s="6"/>
      <c r="C8" s="6"/>
      <c r="D8" s="6"/>
      <c r="E8" s="6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20" t="s">
        <v>101</v>
      </c>
      <c r="C9" s="10" t="s">
        <v>190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31" ht="15">
      <c r="A11" s="61" t="s">
        <v>0</v>
      </c>
      <c r="B11" s="61" t="s">
        <v>3</v>
      </c>
      <c r="C11" s="61" t="s">
        <v>20</v>
      </c>
      <c r="D11" s="74" t="s">
        <v>19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</row>
    <row r="12" spans="1:31" ht="28.5" customHeight="1">
      <c r="A12" s="62"/>
      <c r="B12" s="62"/>
      <c r="C12" s="62"/>
      <c r="D12" s="70" t="s">
        <v>16</v>
      </c>
      <c r="E12" s="71"/>
      <c r="F12" s="71"/>
      <c r="G12" s="72"/>
      <c r="H12" s="70" t="s">
        <v>17</v>
      </c>
      <c r="I12" s="71"/>
      <c r="J12" s="71"/>
      <c r="K12" s="72"/>
      <c r="L12" s="70" t="s">
        <v>18</v>
      </c>
      <c r="M12" s="71"/>
      <c r="N12" s="71"/>
      <c r="O12" s="72"/>
      <c r="P12" s="50" t="s">
        <v>29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6"/>
    </row>
    <row r="13" spans="1:31" ht="28.5" customHeight="1">
      <c r="A13" s="62"/>
      <c r="B13" s="62"/>
      <c r="C13" s="62"/>
      <c r="D13" s="73" t="s">
        <v>24</v>
      </c>
      <c r="E13" s="73" t="s">
        <v>21</v>
      </c>
      <c r="F13" s="73" t="s">
        <v>22</v>
      </c>
      <c r="G13" s="73" t="s">
        <v>167</v>
      </c>
      <c r="H13" s="73" t="s">
        <v>24</v>
      </c>
      <c r="I13" s="73" t="s">
        <v>26</v>
      </c>
      <c r="J13" s="73" t="s">
        <v>25</v>
      </c>
      <c r="K13" s="73" t="s">
        <v>167</v>
      </c>
      <c r="L13" s="73" t="s">
        <v>24</v>
      </c>
      <c r="M13" s="73" t="s">
        <v>21</v>
      </c>
      <c r="N13" s="73" t="s">
        <v>22</v>
      </c>
      <c r="O13" s="73" t="s">
        <v>167</v>
      </c>
      <c r="P13" s="50" t="s">
        <v>132</v>
      </c>
      <c r="Q13" s="75"/>
      <c r="R13" s="75"/>
      <c r="S13" s="76"/>
      <c r="T13" s="50" t="s">
        <v>133</v>
      </c>
      <c r="U13" s="75"/>
      <c r="V13" s="75"/>
      <c r="W13" s="76"/>
      <c r="X13" s="80" t="s">
        <v>134</v>
      </c>
      <c r="Y13" s="81"/>
      <c r="Z13" s="81"/>
      <c r="AA13" s="82"/>
      <c r="AB13" s="77" t="s">
        <v>135</v>
      </c>
      <c r="AC13" s="78"/>
      <c r="AD13" s="78"/>
      <c r="AE13" s="79"/>
    </row>
    <row r="14" spans="1:31" ht="38.25">
      <c r="A14" s="63"/>
      <c r="B14" s="63"/>
      <c r="C14" s="6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3" t="s">
        <v>24</v>
      </c>
      <c r="Q14" s="3" t="s">
        <v>27</v>
      </c>
      <c r="R14" s="3" t="s">
        <v>28</v>
      </c>
      <c r="S14" s="3" t="s">
        <v>167</v>
      </c>
      <c r="T14" s="3" t="s">
        <v>24</v>
      </c>
      <c r="U14" s="3" t="s">
        <v>27</v>
      </c>
      <c r="V14" s="3" t="s">
        <v>28</v>
      </c>
      <c r="W14" s="3" t="s">
        <v>167</v>
      </c>
      <c r="X14" s="3" t="s">
        <v>24</v>
      </c>
      <c r="Y14" s="3" t="s">
        <v>27</v>
      </c>
      <c r="Z14" s="3" t="s">
        <v>28</v>
      </c>
      <c r="AA14" s="3" t="s">
        <v>167</v>
      </c>
      <c r="AB14" s="3" t="s">
        <v>24</v>
      </c>
      <c r="AC14" s="3" t="s">
        <v>27</v>
      </c>
      <c r="AD14" s="3" t="s">
        <v>28</v>
      </c>
      <c r="AE14" s="3" t="s">
        <v>167</v>
      </c>
    </row>
    <row r="15" spans="1:31" ht="38.25">
      <c r="A15" s="27" t="s">
        <v>2</v>
      </c>
      <c r="B15" s="34" t="s">
        <v>180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8"/>
      <c r="Y15" s="28"/>
      <c r="Z15" s="28"/>
      <c r="AA15" s="28"/>
      <c r="AB15" s="7"/>
      <c r="AC15" s="7"/>
      <c r="AD15" s="7"/>
      <c r="AE15" s="7"/>
    </row>
    <row r="16" spans="1:31" ht="15">
      <c r="A16" s="27" t="s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8"/>
      <c r="Y16" s="28"/>
      <c r="Z16" s="28"/>
      <c r="AA16" s="28"/>
      <c r="AB16" s="7"/>
      <c r="AC16" s="7"/>
      <c r="AD16" s="7"/>
      <c r="AE16" s="7"/>
    </row>
    <row r="17" spans="1:31" ht="15">
      <c r="A17" s="27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8"/>
      <c r="Y17" s="28"/>
      <c r="Z17" s="28"/>
      <c r="AA17" s="28"/>
      <c r="AB17" s="7"/>
      <c r="AC17" s="7"/>
      <c r="AD17" s="7"/>
      <c r="AE17" s="7"/>
    </row>
    <row r="18" spans="1:31" ht="15">
      <c r="A18" s="27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8"/>
      <c r="Y18" s="28"/>
      <c r="Z18" s="28"/>
      <c r="AA18" s="28"/>
      <c r="AB18" s="7"/>
      <c r="AC18" s="7"/>
      <c r="AD18" s="7"/>
      <c r="AE18" s="7"/>
    </row>
    <row r="19" spans="1:31" ht="15">
      <c r="A19" s="27" t="s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8"/>
      <c r="Y19" s="28"/>
      <c r="Z19" s="28"/>
      <c r="AA19" s="28"/>
      <c r="AB19" s="7"/>
      <c r="AC19" s="7"/>
      <c r="AD19" s="7"/>
      <c r="AE19" s="7"/>
    </row>
    <row r="20" spans="1:31" ht="15">
      <c r="A20" s="27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8"/>
      <c r="Y20" s="28"/>
      <c r="Z20" s="28"/>
      <c r="AA20" s="28"/>
      <c r="AB20" s="7"/>
      <c r="AC20" s="7"/>
      <c r="AD20" s="7"/>
      <c r="AE20" s="7"/>
    </row>
    <row r="21" spans="1:31" ht="15">
      <c r="A21" s="27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8"/>
      <c r="Y21" s="28"/>
      <c r="Z21" s="28"/>
      <c r="AA21" s="28"/>
      <c r="AB21" s="7"/>
      <c r="AC21" s="7"/>
      <c r="AD21" s="7"/>
      <c r="AE21" s="7"/>
    </row>
    <row r="23" ht="15">
      <c r="A23" s="10" t="s">
        <v>181</v>
      </c>
    </row>
  </sheetData>
  <mergeCells count="29">
    <mergeCell ref="L13:L14"/>
    <mergeCell ref="E13:E14"/>
    <mergeCell ref="F13:F14"/>
    <mergeCell ref="G13:G14"/>
    <mergeCell ref="H13:H14"/>
    <mergeCell ref="I13:I14"/>
    <mergeCell ref="J13:J14"/>
    <mergeCell ref="K13:K14"/>
    <mergeCell ref="P13:S13"/>
    <mergeCell ref="O13:O14"/>
    <mergeCell ref="P12:AE12"/>
    <mergeCell ref="AB13:AE13"/>
    <mergeCell ref="T13:W13"/>
    <mergeCell ref="X13:AA13"/>
    <mergeCell ref="B11:B14"/>
    <mergeCell ref="A11:A14"/>
    <mergeCell ref="C11:C14"/>
    <mergeCell ref="D12:G12"/>
    <mergeCell ref="D13:D14"/>
    <mergeCell ref="D11:AE11"/>
    <mergeCell ref="M13:M14"/>
    <mergeCell ref="N13:N14"/>
    <mergeCell ref="H12:K12"/>
    <mergeCell ref="L12:O12"/>
    <mergeCell ref="Z2:AA2"/>
    <mergeCell ref="A6:F6"/>
    <mergeCell ref="A7:F7"/>
    <mergeCell ref="A3:AA3"/>
    <mergeCell ref="A5:L5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1" width="5.7109375" style="10" customWidth="1"/>
    <col min="2" max="2" width="31.28125" style="10" customWidth="1"/>
    <col min="3" max="4" width="16.421875" style="10" customWidth="1"/>
    <col min="5" max="13" width="9.140625" style="10" customWidth="1"/>
    <col min="14" max="14" width="9.8515625" style="10" customWidth="1"/>
    <col min="15" max="16384" width="9.140625" style="10" customWidth="1"/>
  </cols>
  <sheetData>
    <row r="1" ht="15">
      <c r="M1" s="4" t="s">
        <v>138</v>
      </c>
    </row>
    <row r="2" ht="15">
      <c r="N2" s="22"/>
    </row>
    <row r="3" spans="1:14" ht="15">
      <c r="A3" s="55" t="s">
        <v>156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1:12" ht="15">
      <c r="A5" s="68" t="s">
        <v>169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7" ht="15">
      <c r="A6" s="68" t="s">
        <v>174</v>
      </c>
      <c r="B6" s="68"/>
      <c r="C6" s="68"/>
      <c r="D6" s="68"/>
      <c r="E6" s="68"/>
      <c r="F6" s="68"/>
      <c r="G6" s="6"/>
    </row>
    <row r="7" spans="1:7" ht="15">
      <c r="A7" s="68" t="s">
        <v>175</v>
      </c>
      <c r="B7" s="68"/>
      <c r="C7" s="68"/>
      <c r="D7" s="68"/>
      <c r="E7" s="68"/>
      <c r="F7" s="68"/>
      <c r="G7" s="6"/>
    </row>
    <row r="8" spans="1:7" ht="15">
      <c r="A8" s="6" t="s">
        <v>176</v>
      </c>
      <c r="B8" s="6"/>
      <c r="C8" s="6"/>
      <c r="D8" s="6"/>
      <c r="E8" s="6"/>
      <c r="F8" s="6"/>
      <c r="G8" s="6"/>
    </row>
    <row r="10" spans="1:14" ht="15">
      <c r="A10" s="86" t="s">
        <v>0</v>
      </c>
      <c r="B10" s="86" t="s">
        <v>35</v>
      </c>
      <c r="C10" s="86" t="s">
        <v>193</v>
      </c>
      <c r="D10" s="86" t="s">
        <v>30</v>
      </c>
      <c r="E10" s="83" t="s">
        <v>194</v>
      </c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5">
      <c r="A11" s="87"/>
      <c r="B11" s="87"/>
      <c r="C11" s="87"/>
      <c r="D11" s="87"/>
      <c r="E11" s="89" t="s">
        <v>36</v>
      </c>
      <c r="F11" s="89"/>
      <c r="G11" s="89"/>
      <c r="H11" s="89"/>
      <c r="I11" s="89"/>
      <c r="J11" s="89" t="s">
        <v>34</v>
      </c>
      <c r="K11" s="89"/>
      <c r="L11" s="89"/>
      <c r="M11" s="89"/>
      <c r="N11" s="89"/>
    </row>
    <row r="12" spans="1:14" ht="15">
      <c r="A12" s="88"/>
      <c r="B12" s="88"/>
      <c r="C12" s="88"/>
      <c r="D12" s="88"/>
      <c r="E12" s="11" t="s">
        <v>37</v>
      </c>
      <c r="F12" s="11" t="s">
        <v>31</v>
      </c>
      <c r="G12" s="11" t="s">
        <v>32</v>
      </c>
      <c r="H12" s="11" t="s">
        <v>33</v>
      </c>
      <c r="I12" s="11" t="s">
        <v>38</v>
      </c>
      <c r="J12" s="11" t="s">
        <v>37</v>
      </c>
      <c r="K12" s="11" t="s">
        <v>31</v>
      </c>
      <c r="L12" s="11" t="s">
        <v>32</v>
      </c>
      <c r="M12" s="11" t="s">
        <v>33</v>
      </c>
      <c r="N12" s="11" t="s">
        <v>38</v>
      </c>
    </row>
    <row r="13" spans="1:14" ht="15">
      <c r="A13" s="9" t="s">
        <v>2</v>
      </c>
      <c r="B13" s="7" t="s">
        <v>121</v>
      </c>
      <c r="C13" s="36">
        <f>SUM(C14:C18)</f>
        <v>22484</v>
      </c>
      <c r="D13" s="11"/>
      <c r="E13" s="36">
        <f aca="true" t="shared" si="0" ref="E13:E18">SUM(F13:I13)</f>
        <v>22484</v>
      </c>
      <c r="F13" s="37">
        <f>SUM(F14:F18)</f>
        <v>2627</v>
      </c>
      <c r="G13" s="37">
        <f>SUM(G14:G18)</f>
        <v>1825</v>
      </c>
      <c r="H13" s="37">
        <f>SUM(H14:H18)</f>
        <v>6227</v>
      </c>
      <c r="I13" s="37">
        <f>SUM(I14:I18)</f>
        <v>11805</v>
      </c>
      <c r="J13" s="36">
        <f aca="true" t="shared" si="1" ref="J13:J18">SUM(K13:N13)</f>
        <v>26529</v>
      </c>
      <c r="K13" s="37">
        <f>SUM(K14:K18)</f>
        <v>2860</v>
      </c>
      <c r="L13" s="37">
        <f>SUM(L14:L18)</f>
        <v>1851</v>
      </c>
      <c r="M13" s="37">
        <f>SUM(M14:M18)</f>
        <v>7395</v>
      </c>
      <c r="N13" s="37">
        <f>SUM(N14:N18)</f>
        <v>14423</v>
      </c>
    </row>
    <row r="14" spans="1:14" ht="30">
      <c r="A14" s="9" t="s">
        <v>4</v>
      </c>
      <c r="B14" s="33" t="s">
        <v>195</v>
      </c>
      <c r="C14" s="46">
        <f>E14</f>
        <v>2730</v>
      </c>
      <c r="D14" s="43" t="s">
        <v>187</v>
      </c>
      <c r="E14" s="46">
        <f t="shared" si="0"/>
        <v>2730</v>
      </c>
      <c r="F14" s="47">
        <v>684</v>
      </c>
      <c r="G14" s="47">
        <v>684</v>
      </c>
      <c r="H14" s="47">
        <v>684</v>
      </c>
      <c r="I14" s="47">
        <v>678</v>
      </c>
      <c r="J14" s="47">
        <f t="shared" si="1"/>
        <v>1648</v>
      </c>
      <c r="K14" s="47">
        <v>412</v>
      </c>
      <c r="L14" s="47">
        <v>412</v>
      </c>
      <c r="M14" s="47">
        <v>412</v>
      </c>
      <c r="N14" s="47">
        <v>412</v>
      </c>
    </row>
    <row r="15" spans="1:14" ht="30">
      <c r="A15" s="9" t="s">
        <v>5</v>
      </c>
      <c r="B15" s="33" t="s">
        <v>182</v>
      </c>
      <c r="C15" s="40">
        <f>E15</f>
        <v>329</v>
      </c>
      <c r="D15" s="41" t="s">
        <v>186</v>
      </c>
      <c r="E15" s="40">
        <f t="shared" si="0"/>
        <v>329</v>
      </c>
      <c r="F15" s="40">
        <v>82</v>
      </c>
      <c r="G15" s="40">
        <v>82</v>
      </c>
      <c r="H15" s="40">
        <v>82</v>
      </c>
      <c r="I15" s="40">
        <v>83</v>
      </c>
      <c r="J15" s="40">
        <f t="shared" si="1"/>
        <v>415</v>
      </c>
      <c r="K15" s="40">
        <v>104</v>
      </c>
      <c r="L15" s="40">
        <v>104</v>
      </c>
      <c r="M15" s="40">
        <v>104</v>
      </c>
      <c r="N15" s="40">
        <v>103</v>
      </c>
    </row>
    <row r="16" spans="1:14" ht="57.75" customHeight="1">
      <c r="A16" s="9" t="s">
        <v>6</v>
      </c>
      <c r="B16" s="33" t="s">
        <v>183</v>
      </c>
      <c r="C16" s="40">
        <f>E16</f>
        <v>4872</v>
      </c>
      <c r="D16" s="41" t="s">
        <v>186</v>
      </c>
      <c r="E16" s="40">
        <f t="shared" si="0"/>
        <v>4872</v>
      </c>
      <c r="F16" s="40">
        <v>540</v>
      </c>
      <c r="G16" s="40">
        <v>540</v>
      </c>
      <c r="H16" s="40">
        <v>1164</v>
      </c>
      <c r="I16" s="40">
        <v>2628</v>
      </c>
      <c r="J16" s="40">
        <f t="shared" si="1"/>
        <v>6136</v>
      </c>
      <c r="K16" s="40">
        <v>680</v>
      </c>
      <c r="L16" s="40">
        <v>680</v>
      </c>
      <c r="M16" s="40">
        <v>1466</v>
      </c>
      <c r="N16" s="40">
        <v>3310</v>
      </c>
    </row>
    <row r="17" spans="1:14" ht="30">
      <c r="A17" s="9" t="s">
        <v>9</v>
      </c>
      <c r="B17" s="33" t="s">
        <v>184</v>
      </c>
      <c r="C17" s="40">
        <f>E17</f>
        <v>5818</v>
      </c>
      <c r="D17" s="41" t="s">
        <v>186</v>
      </c>
      <c r="E17" s="40">
        <f t="shared" si="0"/>
        <v>5818</v>
      </c>
      <c r="F17" s="40">
        <v>1234</v>
      </c>
      <c r="G17" s="40">
        <v>105</v>
      </c>
      <c r="H17" s="40">
        <v>3673</v>
      </c>
      <c r="I17" s="40">
        <v>806</v>
      </c>
      <c r="J17" s="40">
        <f t="shared" si="1"/>
        <v>7328</v>
      </c>
      <c r="K17" s="40">
        <v>1555</v>
      </c>
      <c r="L17" s="40">
        <v>133</v>
      </c>
      <c r="M17" s="40">
        <v>4627</v>
      </c>
      <c r="N17" s="40">
        <v>1013</v>
      </c>
    </row>
    <row r="18" spans="1:14" ht="48.75" customHeight="1">
      <c r="A18" s="9" t="s">
        <v>14</v>
      </c>
      <c r="B18" s="33" t="s">
        <v>185</v>
      </c>
      <c r="C18" s="40">
        <f>E18</f>
        <v>8735</v>
      </c>
      <c r="D18" s="41" t="s">
        <v>186</v>
      </c>
      <c r="E18" s="40">
        <f t="shared" si="0"/>
        <v>8735</v>
      </c>
      <c r="F18" s="40">
        <v>87</v>
      </c>
      <c r="G18" s="40">
        <v>414</v>
      </c>
      <c r="H18" s="40">
        <v>624</v>
      </c>
      <c r="I18" s="40">
        <v>7610</v>
      </c>
      <c r="J18" s="40">
        <f t="shared" si="1"/>
        <v>11002</v>
      </c>
      <c r="K18" s="40">
        <v>109</v>
      </c>
      <c r="L18" s="40">
        <v>522</v>
      </c>
      <c r="M18" s="40">
        <v>786</v>
      </c>
      <c r="N18" s="40">
        <v>9585</v>
      </c>
    </row>
    <row r="19" spans="1:14" ht="1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1" ht="15">
      <c r="A21" s="31" t="s">
        <v>154</v>
      </c>
    </row>
    <row r="22" ht="15">
      <c r="A22" s="31" t="s">
        <v>155</v>
      </c>
    </row>
  </sheetData>
  <mergeCells count="11">
    <mergeCell ref="J11:N11"/>
    <mergeCell ref="E10:N10"/>
    <mergeCell ref="B10:B12"/>
    <mergeCell ref="A3:N3"/>
    <mergeCell ref="A10:A12"/>
    <mergeCell ref="C10:C12"/>
    <mergeCell ref="D10:D12"/>
    <mergeCell ref="A5:L5"/>
    <mergeCell ref="A6:F6"/>
    <mergeCell ref="A7:F7"/>
    <mergeCell ref="E11:I11"/>
  </mergeCells>
  <printOptions horizontalCentered="1"/>
  <pageMargins left="0.5118110236220472" right="0.1968503937007874" top="0.7874015748031497" bottom="0.1968503937007874" header="0.35433070866141736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5.7109375" style="1" customWidth="1"/>
    <col min="2" max="2" width="21.28125" style="1" customWidth="1"/>
    <col min="3" max="3" width="18.140625" style="1" customWidth="1"/>
    <col min="4" max="4" width="32.421875" style="1" customWidth="1"/>
    <col min="5" max="5" width="26.8515625" style="1" customWidth="1"/>
    <col min="6" max="6" width="40.57421875" style="1" customWidth="1"/>
    <col min="7" max="16384" width="9.140625" style="1" customWidth="1"/>
  </cols>
  <sheetData>
    <row r="1" ht="12.75">
      <c r="F1" s="32" t="s">
        <v>139</v>
      </c>
    </row>
    <row r="2" ht="15">
      <c r="F2" s="21"/>
    </row>
    <row r="3" spans="1:6" ht="14.25">
      <c r="A3" s="69" t="s">
        <v>13</v>
      </c>
      <c r="B3" s="69"/>
      <c r="C3" s="69"/>
      <c r="D3" s="69"/>
      <c r="E3" s="69"/>
      <c r="F3" s="69"/>
    </row>
    <row r="4" spans="1:6" ht="14.25">
      <c r="A4" s="69" t="s">
        <v>153</v>
      </c>
      <c r="B4" s="69"/>
      <c r="C4" s="69"/>
      <c r="D4" s="69"/>
      <c r="E4" s="69"/>
      <c r="F4" s="69"/>
    </row>
    <row r="6" spans="1:12" ht="15">
      <c r="A6" s="6" t="s">
        <v>169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6" ht="15">
      <c r="A7" s="68" t="s">
        <v>174</v>
      </c>
      <c r="B7" s="68"/>
      <c r="C7" s="68"/>
      <c r="D7" s="68"/>
      <c r="E7" s="68"/>
      <c r="F7" s="68"/>
    </row>
    <row r="8" spans="1:6" ht="15">
      <c r="A8" s="68" t="s">
        <v>175</v>
      </c>
      <c r="B8" s="68"/>
      <c r="C8" s="68"/>
      <c r="D8" s="68"/>
      <c r="E8" s="68"/>
      <c r="F8" s="68"/>
    </row>
    <row r="9" spans="1:5" ht="15">
      <c r="A9" s="6" t="s">
        <v>176</v>
      </c>
      <c r="B9" s="6"/>
      <c r="C9" s="6"/>
      <c r="D9" s="6"/>
      <c r="E9" s="6"/>
    </row>
    <row r="10" spans="1:5" ht="15">
      <c r="A10" s="6" t="s">
        <v>101</v>
      </c>
      <c r="B10" s="6"/>
      <c r="C10" s="30" t="s">
        <v>190</v>
      </c>
      <c r="D10" s="6"/>
      <c r="E10" s="6"/>
    </row>
    <row r="12" spans="1:6" ht="81.75" customHeight="1">
      <c r="A12" s="8" t="s">
        <v>0</v>
      </c>
      <c r="B12" s="8" t="s">
        <v>3</v>
      </c>
      <c r="C12" s="8" t="s">
        <v>120</v>
      </c>
      <c r="D12" s="8" t="s">
        <v>10</v>
      </c>
      <c r="E12" s="8" t="s">
        <v>11</v>
      </c>
      <c r="F12" s="8" t="s">
        <v>12</v>
      </c>
    </row>
    <row r="13" spans="1:6" ht="30">
      <c r="A13" s="9" t="s">
        <v>2</v>
      </c>
      <c r="B13" s="33" t="s">
        <v>180</v>
      </c>
      <c r="C13" s="15" t="s">
        <v>171</v>
      </c>
      <c r="D13" s="15" t="s">
        <v>171</v>
      </c>
      <c r="E13" s="15" t="s">
        <v>171</v>
      </c>
      <c r="F13" s="15" t="s">
        <v>171</v>
      </c>
    </row>
    <row r="14" spans="1:6" ht="15">
      <c r="A14" s="9" t="s">
        <v>4</v>
      </c>
      <c r="B14" s="7"/>
      <c r="C14" s="7"/>
      <c r="D14" s="7"/>
      <c r="E14" s="7"/>
      <c r="F14" s="7"/>
    </row>
    <row r="15" spans="1:6" ht="15">
      <c r="A15" s="9" t="s">
        <v>5</v>
      </c>
      <c r="B15" s="7"/>
      <c r="C15" s="7"/>
      <c r="D15" s="7"/>
      <c r="E15" s="7"/>
      <c r="F15" s="7"/>
    </row>
    <row r="16" spans="1:6" ht="15">
      <c r="A16" s="9" t="s">
        <v>6</v>
      </c>
      <c r="B16" s="7"/>
      <c r="C16" s="7"/>
      <c r="D16" s="7"/>
      <c r="E16" s="7"/>
      <c r="F16" s="7"/>
    </row>
    <row r="17" spans="1:6" ht="15">
      <c r="A17" s="9" t="s">
        <v>9</v>
      </c>
      <c r="B17" s="7"/>
      <c r="C17" s="7"/>
      <c r="D17" s="7"/>
      <c r="E17" s="7"/>
      <c r="F17" s="7"/>
    </row>
    <row r="18" spans="1:6" ht="15">
      <c r="A18" s="9" t="s">
        <v>14</v>
      </c>
      <c r="B18" s="7"/>
      <c r="C18" s="7"/>
      <c r="D18" s="7"/>
      <c r="E18" s="7"/>
      <c r="F18" s="7"/>
    </row>
    <row r="19" spans="1:6" ht="15">
      <c r="A19" s="9" t="s">
        <v>15</v>
      </c>
      <c r="B19" s="7"/>
      <c r="C19" s="7"/>
      <c r="D19" s="7"/>
      <c r="E19" s="7"/>
      <c r="F19" s="7"/>
    </row>
    <row r="20" ht="12.75">
      <c r="A20" s="1" t="s">
        <v>191</v>
      </c>
    </row>
    <row r="21" ht="15">
      <c r="A21" s="10"/>
    </row>
    <row r="22" ht="15">
      <c r="A22" s="10"/>
    </row>
  </sheetData>
  <mergeCells count="4">
    <mergeCell ref="A8:F8"/>
    <mergeCell ref="A3:F3"/>
    <mergeCell ref="A4:F4"/>
    <mergeCell ref="A7:F7"/>
  </mergeCells>
  <printOptions horizontalCentered="1"/>
  <pageMargins left="0.1968503937007874" right="0.1968503937007874" top="0.7874015748031497" bottom="0.1968503937007874" header="0.3149606299212598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Билибинская АЭС</cp:lastModifiedBy>
  <cp:lastPrinted>2011-02-07T23:39:06Z</cp:lastPrinted>
  <dcterms:created xsi:type="dcterms:W3CDTF">1996-10-08T23:32:33Z</dcterms:created>
  <dcterms:modified xsi:type="dcterms:W3CDTF">2012-02-14T23:51:16Z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