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65311" windowWidth="17235" windowHeight="14250" activeTab="2"/>
  </bookViews>
  <sheets>
    <sheet name="форма 2.1" sheetId="1" r:id="rId1"/>
    <sheet name="форма 2.7" sheetId="2" r:id="rId2"/>
    <sheet name="форма 2.8" sheetId="3" r:id="rId3"/>
    <sheet name="форма 2.9" sheetId="4" r:id="rId4"/>
  </sheets>
  <definedNames>
    <definedName name="sub_21" localSheetId="0">'форма 2.1'!#REF!</definedName>
    <definedName name="sub_210" localSheetId="0">'форма 2.1'!#REF!</definedName>
    <definedName name="sub_211" localSheetId="0">'форма 2.1'!#REF!</definedName>
    <definedName name="sub_212" localSheetId="0">'форма 2.1'!#REF!</definedName>
    <definedName name="sub_213" localSheetId="0">'форма 2.1'!#REF!</definedName>
    <definedName name="sub_214" localSheetId="0">'форма 2.1'!#REF!</definedName>
    <definedName name="sub_22" localSheetId="0">'форма 2.1'!$A$21</definedName>
    <definedName name="sub_23" localSheetId="0">'форма 2.1'!$A$29</definedName>
    <definedName name="sub_24" localSheetId="0">'форма 2.1'!$A$37</definedName>
    <definedName name="sub_25" localSheetId="0">'форма 2.1'!$A$45</definedName>
    <definedName name="sub_26" localSheetId="0">'форма 2.1'!$A$53</definedName>
    <definedName name="sub_27" localSheetId="0">'форма 2.1'!#REF!</definedName>
    <definedName name="sub_271" localSheetId="0">'форма 2.1'!#REF!</definedName>
    <definedName name="sub_2710" localSheetId="0">'форма 2.1'!#REF!</definedName>
    <definedName name="sub_2711" localSheetId="0">'форма 2.1'!#REF!</definedName>
    <definedName name="sub_2712" localSheetId="0">'форма 2.1'!#REF!</definedName>
    <definedName name="sub_2713" localSheetId="0">'форма 2.1'!#REF!</definedName>
    <definedName name="sub_2714" localSheetId="0">'форма 2.1'!#REF!</definedName>
    <definedName name="sub_2715" localSheetId="0">'форма 2.1'!#REF!</definedName>
    <definedName name="sub_272" localSheetId="0">'форма 2.1'!#REF!</definedName>
    <definedName name="sub_2721" localSheetId="0">'форма 2.1'!#REF!</definedName>
    <definedName name="sub_27210" localSheetId="0">'форма 2.1'!#REF!</definedName>
    <definedName name="sub_27211" localSheetId="0">'форма 2.1'!#REF!</definedName>
    <definedName name="sub_27212" localSheetId="0">'форма 2.1'!#REF!</definedName>
    <definedName name="sub_2722" localSheetId="0">'форма 2.1'!#REF!</definedName>
    <definedName name="sub_2723" localSheetId="0">'форма 2.1'!#REF!</definedName>
    <definedName name="sub_2724" localSheetId="0">'форма 2.1'!#REF!</definedName>
    <definedName name="sub_2725" localSheetId="0">'форма 2.1'!#REF!</definedName>
    <definedName name="sub_2726" localSheetId="0">'форма 2.1'!#REF!</definedName>
    <definedName name="sub_2727" localSheetId="0">'форма 2.1'!#REF!</definedName>
    <definedName name="sub_2728" localSheetId="0">'форма 2.1'!#REF!</definedName>
    <definedName name="sub_2729" localSheetId="0">'форма 2.1'!#REF!</definedName>
    <definedName name="sub_273" localSheetId="0">'форма 2.1'!#REF!</definedName>
    <definedName name="sub_274" localSheetId="0">'форма 2.1'!#REF!</definedName>
    <definedName name="sub_275" localSheetId="0">'форма 2.1'!#REF!</definedName>
    <definedName name="sub_276" localSheetId="0">'форма 2.1'!#REF!</definedName>
    <definedName name="sub_277" localSheetId="0">'форма 2.1'!#REF!</definedName>
    <definedName name="sub_278" localSheetId="0">'форма 2.1'!#REF!</definedName>
    <definedName name="sub_279" localSheetId="0">'форма 2.1'!#REF!</definedName>
    <definedName name="sub_28" localSheetId="0">'форма 2.1'!#REF!</definedName>
    <definedName name="sub_281" localSheetId="0">'форма 2.1'!#REF!</definedName>
    <definedName name="sub_282" localSheetId="0">'форма 2.1'!#REF!</definedName>
    <definedName name="sub_283" localSheetId="0">'форма 2.1'!#REF!</definedName>
    <definedName name="sub_284" localSheetId="0">'форма 2.1'!#REF!</definedName>
    <definedName name="sub_2841" localSheetId="0">'форма 2.1'!#REF!</definedName>
    <definedName name="sub_2842" localSheetId="0">'форма 2.1'!#REF!</definedName>
    <definedName name="sub_2843" localSheetId="0">'форма 2.1'!#REF!</definedName>
    <definedName name="sub_2844" localSheetId="0">'форма 2.1'!#REF!</definedName>
    <definedName name="sub_2845" localSheetId="0">'форма 2.1'!#REF!</definedName>
    <definedName name="sub_285" localSheetId="0">'форма 2.1'!#REF!</definedName>
    <definedName name="sub_2851" localSheetId="0">'форма 2.1'!#REF!</definedName>
    <definedName name="sub_2852" localSheetId="0">'форма 2.1'!#REF!</definedName>
    <definedName name="sub_2853" localSheetId="0">'форма 2.1'!#REF!</definedName>
    <definedName name="sub_2854" localSheetId="0">'форма 2.1'!#REF!</definedName>
    <definedName name="sub_2855" localSheetId="0">'форма 2.1'!#REF!</definedName>
    <definedName name="sub_286" localSheetId="0">'форма 2.1'!#REF!</definedName>
    <definedName name="sub_287" localSheetId="0">'форма 2.1'!#REF!</definedName>
    <definedName name="sub_29" localSheetId="0">'форма 2.1'!#REF!</definedName>
    <definedName name="sub_291" localSheetId="0">'форма 2.1'!#REF!</definedName>
    <definedName name="sub_292" localSheetId="0">'форма 2.1'!#REF!</definedName>
    <definedName name="sub_293" localSheetId="0">'форма 2.1'!#REF!</definedName>
    <definedName name="sub_294" localSheetId="0">'форма 2.1'!#REF!</definedName>
    <definedName name="_xlnm.Print_Titles" localSheetId="1">'форма 2.7'!$7:$8</definedName>
  </definedNames>
  <calcPr fullCalcOnLoad="1"/>
</workbook>
</file>

<file path=xl/sharedStrings.xml><?xml version="1.0" encoding="utf-8"?>
<sst xmlns="http://schemas.openxmlformats.org/spreadsheetml/2006/main" count="189" uniqueCount="144">
  <si>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</si>
  <si>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</si>
  <si>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</si>
  <si>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</si>
  <si>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</si>
  <si>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</si>
  <si>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сети "Интернет"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</si>
  <si>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</si>
  <si>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</si>
  <si>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</si>
  <si>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водопроводных сетей (в однотрубном исчислении) (километров)</t>
  </si>
  <si>
    <t>Количество скважин (штук)</t>
  </si>
  <si>
    <t>Количество подкачивающих насосных станций (штук)</t>
  </si>
  <si>
    <t>Наименование органа регулирования, принявшего решение об утверждении тарифа на питьевую воду (питьевое водоснабжение)</t>
  </si>
  <si>
    <t>Реквизиты (дата, номер) решения об утверждении тарифа на питьевую воду (питьевое водоснабжение)</t>
  </si>
  <si>
    <t>Величина установленного тарифа на питьевую воду (питьевое водоснабжение)</t>
  </si>
  <si>
    <t>Срок действия установленного тарифа на питьевую воду (питьевое водоснабжение)</t>
  </si>
  <si>
    <t>Источник официального опубликования решения об установлении тарифа на питьевую воду (питьевое водоснабжение)</t>
  </si>
  <si>
    <t>Наименование органа регулирования тарифов, принявшего решение об утверждении тарифа на техническую воду</t>
  </si>
  <si>
    <t>Реквизиты (дата, номер) решения об утверждении тарифа на техническую воду</t>
  </si>
  <si>
    <t>Величина установленного тарифа на техническую воду</t>
  </si>
  <si>
    <t>Срок действия установленного тарифа на техническую воду</t>
  </si>
  <si>
    <t>Источник официального опубликования решения об установлении тарифа на техническую воду</t>
  </si>
  <si>
    <t>Наименование органа регулирования, принявшего решение об утверждении тарифа на транспортировку воды</t>
  </si>
  <si>
    <t>Реквизиты (дата, номер) решения об утверждении тарифа на транспортировку воды</t>
  </si>
  <si>
    <t>Величина установленного тарифа на транспортировку воды</t>
  </si>
  <si>
    <t>Срок действия установленного тарифа на транспортировку воды</t>
  </si>
  <si>
    <t>Источник официального опубликования решения об установлении тарифа на транспортировку воды</t>
  </si>
  <si>
    <t>Наименование органа регулирования, принявшего решение об утверждении тарифа на подвоз воды</t>
  </si>
  <si>
    <t>Реквизиты (дата, номер) решения об утверждении тарифа на подвоз воды</t>
  </si>
  <si>
    <t>Величина установленного тарифа на подвоз воды</t>
  </si>
  <si>
    <t>Срок действия установленного тарифа на подвоз воды</t>
  </si>
  <si>
    <t>Источник официального опубликования решения об установлении тарифа на подвоз воды</t>
  </si>
  <si>
    <t>Наименование органа регулирования, принявшего решение об утверждении тарифа на подключение к централизованной системе холодного водоснабжения</t>
  </si>
  <si>
    <t>Реквизиты (дата, номер) решения об утверждении тарифов на подключение к централизованной системе холодного водоснабжения</t>
  </si>
  <si>
    <t>Величина установленного тарифа на подключение к централизованной системе холодного водоснабжения</t>
  </si>
  <si>
    <t>Срок действия установленного тарифа на подключение к централизованной системе холодного водоснабжения</t>
  </si>
  <si>
    <t>Источник официального опубликования решения об установлении тарифа на подключение к централизованной системе холодного водоснабжения</t>
  </si>
  <si>
    <t>Форма 2.3. Информация о тарифе на техническую воду</t>
  </si>
  <si>
    <t>Форма 2.4. Информация о тарифе на транспортировку воды</t>
  </si>
  <si>
    <t>Форма 2.5. Информация о тарифе на подвоз воды</t>
  </si>
  <si>
    <t>Форма 2.6. Информация о тарифах на подключение к централизованной системе холодного водоснабжения</t>
  </si>
  <si>
    <t>Форма 2.2. Информация о тарифе на питьевую воду (питьевое водоснабжение)</t>
  </si>
  <si>
    <t>Наименование показателя</t>
  </si>
  <si>
    <t xml:space="preserve">Наименование </t>
  </si>
  <si>
    <t>Показатель</t>
  </si>
  <si>
    <r>
      <t xml:space="preserve"> 2)*</t>
    </r>
    <r>
      <rPr>
        <sz val="11"/>
        <color indexed="10"/>
        <rFont val="Times New Roman"/>
        <family val="1"/>
      </rPr>
      <t xml:space="preserve"> Себестоимость товарной продукции </t>
    </r>
  </si>
  <si>
    <t>№5087746119951 от 17.09.2008г. Межрайонная инспекция Федеральной налоговой службы №46 по г.Москве.</t>
  </si>
  <si>
    <t>216400, Смоленская обл., г.Десногорск</t>
  </si>
  <si>
    <t>mail@saes.ru</t>
  </si>
  <si>
    <t>С 8.00 до 17.00</t>
  </si>
  <si>
    <t>rosenergoatom. Ru</t>
  </si>
  <si>
    <t>холодное водоснабжение</t>
  </si>
  <si>
    <r>
      <rPr>
        <sz val="11"/>
        <rFont val="Times New Roman"/>
        <family val="1"/>
      </rPr>
      <t>Услуги по</t>
    </r>
    <r>
      <rPr>
        <b/>
        <sz val="11"/>
        <rFont val="Times New Roman"/>
        <family val="1"/>
      </rPr>
      <t xml:space="preserve"> 
холодному водоснабжению 
</t>
    </r>
    <r>
      <rPr>
        <sz val="11"/>
        <rFont val="Times New Roman"/>
        <family val="1"/>
      </rPr>
      <t>(подъем воды и водоподготовка)</t>
    </r>
  </si>
  <si>
    <r>
      <rPr>
        <sz val="11"/>
        <rFont val="Times New Roman"/>
        <family val="1"/>
      </rPr>
      <t>Услуги по</t>
    </r>
    <r>
      <rPr>
        <b/>
        <sz val="11"/>
        <rFont val="Times New Roman"/>
        <family val="1"/>
      </rPr>
      <t xml:space="preserve"> 
транспортировке холодной воды</t>
    </r>
  </si>
  <si>
    <t>АО "Концерн Росэнергоатом"
филиал АО "Концерн Росэнергоатом" "Смоленская атомная станция"</t>
  </si>
  <si>
    <t>Лубенский Павел Алексеевич</t>
  </si>
  <si>
    <t xml:space="preserve"> 8 (48153) 7-47-69</t>
  </si>
  <si>
    <t>Фактические показатели за 2017г.</t>
  </si>
  <si>
    <t>АО "Концерн Росэнергоатом"</t>
  </si>
  <si>
    <t xml:space="preserve">Утверждено </t>
  </si>
  <si>
    <t>филиал "Смоленская атомная станция"</t>
  </si>
  <si>
    <t>Приказом ФАС России</t>
  </si>
  <si>
    <t xml:space="preserve"> Форма 2.1. Общая информация о регулируемой организации 
</t>
  </si>
  <si>
    <t xml:space="preserve">Форма 2.7. Информация об основных показателях финансово-хозяйственной деятельности регулируемой организации
</t>
  </si>
  <si>
    <t xml:space="preserve">Форма 2.8. Информация об основных потребительских характеристиках регулируемых товаров и услуг по холодному водоснабжению и их соответствии установленным требованиям
</t>
  </si>
  <si>
    <t>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</si>
  <si>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Выручка от регулируемой деятельности (тыс. рублей) с разбивкой по видам деятельности</t>
  </si>
  <si>
    <t>Себестоимость производимых товаров (оказываемых услуг) по регулируемому виду деятельности (тыс. рублей), включая:</t>
  </si>
  <si>
    <t xml:space="preserve">    - расходы на оплату холодной воды, приобретаемой у других организаций для последующей подачи потребителям</t>
  </si>
  <si>
    <t xml:space="preserve">    - расходы на покупаемую электрическую энергию (мощность), используемую в технологическом процессе (с указанием средневзвешенной стоимости 1 кВт/ч.), и объем приобретения электрической энергии</t>
  </si>
  <si>
    <t xml:space="preserve">    - средневзвешенная стоимость 1кВт/ч.</t>
  </si>
  <si>
    <t xml:space="preserve">    - объем приобретения, тыс.кВтч/год</t>
  </si>
  <si>
    <t xml:space="preserve">    - расходы на химические реагенты, используемые в технологическом процессе</t>
  </si>
  <si>
    <t xml:space="preserve">    - расходы на оплату труда и отчисления на социальные нужды основного производственного персонала</t>
  </si>
  <si>
    <t xml:space="preserve">    - расходы на оплату труда и отчисления на социальные нужды административно-управленческого персонала</t>
  </si>
  <si>
    <t xml:space="preserve">    - расходы на амортизацию основных производственных средств</t>
  </si>
  <si>
    <t xml:space="preserve">    - расходы на аренду имущества, используемого для осуществления регулируемого вида деятельности</t>
  </si>
  <si>
    <t xml:space="preserve">    - общепроизводственные расходы, в том числе отнесенные к ним расходы на текущий и капитальный ремонт</t>
  </si>
  <si>
    <t xml:space="preserve">    - общехозяйственные расходы, в том числе отнесенные к ним расходы на текущий и капитальный ремонт</t>
  </si>
  <si>
    <t xml:space="preserve">    -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</si>
  <si>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 xml:space="preserve">    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</si>
  <si>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r>
      <t xml:space="preserve">    - прочие расходы, которые подлежат отнесению к регулируемым видам деятельности в соответствии с основами ценообразования</t>
    </r>
  </si>
  <si>
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</si>
  <si>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Сведения об изменении стоимости основных фондов (в том числе за счет ввода в эксплуатацию (вывода из эксплуатации)), их переоценки (тыс. рублей)</t>
  </si>
  <si>
    <t>Валовая прибыль (убытки) от продажи товаров и услуг по регулируемому виду деятельности (тыс. рублей)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</si>
  <si>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</si>
  <si>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Объем поднятой воды (тыс. куб. метров)</t>
  </si>
  <si>
    <t>Объем покупной воды (тыс. куб. метров)</t>
  </si>
  <si>
    <t>Объем транспортировки воды (тыс. куб.метров)</t>
  </si>
  <si>
    <t>Объем отпущенной потребителям воды, определенный по приборам учета и расчетным путем (по нормативам потребления) (тыс. куб. метров)</t>
  </si>
  <si>
    <t xml:space="preserve">    - по приборам учета</t>
  </si>
  <si>
    <t xml:space="preserve">    - по расчетам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</si>
  <si>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</si>
  <si>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</si>
  <si>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Удельный расход электроэнергии на подачу воды в сеть (тыс.кВтч/тыс.м3)</t>
  </si>
  <si>
    <t>Расход воды на собственные (в том числе хозяйственно-бытовые) нужды (процент от объема отпуска воды потребителям)</t>
  </si>
  <si>
    <t>Показатель использования производственных объектов (по объему перекачки) по отношению к пиковому дню отчетного года (процентов)</t>
  </si>
  <si>
    <t>Наименование инвестиционной программы</t>
  </si>
  <si>
    <t>Дата утверждения</t>
  </si>
  <si>
    <t>Цель инвестиционных программ</t>
  </si>
  <si>
    <t>Наименование органа исполнительной власти субъекта Российской Федерации, утвердившего инвестиционные программы</t>
  </si>
  <si>
    <t>Наименование органа местного самоуправления, согласовавшего инвестиционные программы</t>
  </si>
  <si>
    <t>Сроки начала и окончания реализации инвестиционных программ</t>
  </si>
  <si>
    <t xml:space="preserve"> Потребность в финансовых средствах, необходимых для реализации инвестиционной программы</t>
  </si>
  <si>
    <t xml:space="preserve">Наименование мероприятия </t>
  </si>
  <si>
    <t>Потребность в финансовых средствах на ____год , тыс. руб.</t>
  </si>
  <si>
    <t>Источник финансирования</t>
  </si>
  <si>
    <t>мероприятие 1</t>
  </si>
  <si>
    <t>мероприятие 2</t>
  </si>
  <si>
    <t>и т.д.</t>
  </si>
  <si>
    <t>Плановые значения целевых показателей инвестиционной программы</t>
  </si>
  <si>
    <t>Фактические значения целевых показателей инвестиционной программы</t>
  </si>
  <si>
    <t>Информация об использовании инвестиционных средств за отчетный год</t>
  </si>
  <si>
    <t xml:space="preserve">Квартал </t>
  </si>
  <si>
    <t>Наименование мероприятия</t>
  </si>
  <si>
    <t>Сведения об использовании инвестиционных средств за отчетный год (тыс.руб.)</t>
  </si>
  <si>
    <t>Источник финансирования инвестиционной программы</t>
  </si>
  <si>
    <t>1 квартал</t>
  </si>
  <si>
    <t>2 квартал</t>
  </si>
  <si>
    <t>Информация о внесении изменений в инвестиционную программу</t>
  </si>
  <si>
    <t>Дата внесения изменений</t>
  </si>
  <si>
    <t>Внесенные изменения</t>
  </si>
  <si>
    <t>Форма 2.9. Информация об инвестиционных программах регулируемой организации и отчетах об их реализации</t>
  </si>
  <si>
    <t>Плановые значения показателей надежности, качества и энергоэффективности объектов централизованной системы холодного водоснабжения</t>
  </si>
  <si>
    <t>от 19.06.2017 № 792/17</t>
  </si>
  <si>
    <t xml:space="preserve"> -</t>
  </si>
  <si>
    <t xml:space="preserve"> - </t>
  </si>
  <si>
    <t>Количество аварий на системах холодного водоснабжения (единиц на километр)</t>
  </si>
  <si>
    <t>Количество случаев ограничения подачи холодной воды по графику с указанием срока действия таких ограничений (менее 24 часов в сутки)</t>
  </si>
  <si>
    <t>Доля потребителей, затронутых ограничениями подачи холодной воды (процентов)</t>
  </si>
  <si>
    <t>Общее количество проведенных проб качества воды по следующим показателям:</t>
  </si>
  <si>
    <t xml:space="preserve">    - мутность</t>
  </si>
  <si>
    <t xml:space="preserve">    - цветность</t>
  </si>
  <si>
    <t xml:space="preserve">    - хлор остаточный общий, в том числе хлор остаточный связанный и хлор остаточный свободный</t>
  </si>
  <si>
    <t xml:space="preserve">    - общие колиформные бактерии</t>
  </si>
  <si>
    <t xml:space="preserve">    -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</si>
  <si>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</si>
  <si>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Доля исполненных в срок договоров о подключении (процент общего количества заключенных договоров о подключении)</t>
  </si>
  <si>
    <t>Средняя продолжительность рассмотрения заявлений о подключении (дней)</t>
  </si>
  <si>
    <t>Объем воды, пропущенной через очистные сооружения
(тыс. куб.метров)</t>
  </si>
  <si>
    <t>Водоподготовка - 54,3                                                                            транспортировка – 20,6</t>
  </si>
  <si>
    <t>изменения по транспортировке в связи с новым расчетом протяженности сетей</t>
  </si>
  <si>
    <r>
      <rPr>
        <sz val="11"/>
        <rFont val="Times New Roman"/>
        <family val="1"/>
      </rPr>
      <t>ВСЕГО</t>
    </r>
    <r>
      <rPr>
        <b/>
        <sz val="11"/>
        <rFont val="Times New Roman"/>
        <family val="1"/>
      </rPr>
      <t xml:space="preserve">
по холодному водоснабжению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</si>
</sst>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2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26282F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justify" vertical="center" wrapText="1"/>
    </xf>
    <xf numFmtId="0" fontId="46" fillId="33" borderId="10" xfId="0" applyFont="1" applyFill="1" applyBorder="1" applyAlignment="1">
      <alignment vertical="center" wrapText="1"/>
    </xf>
    <xf numFmtId="0" fontId="46" fillId="0" borderId="0" xfId="0" applyFont="1" applyAlignment="1">
      <alignment/>
    </xf>
    <xf numFmtId="0" fontId="46" fillId="31" borderId="1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0" fontId="46" fillId="34" borderId="10" xfId="0" applyFont="1" applyFill="1" applyBorder="1" applyAlignment="1">
      <alignment horizontal="justify" vertical="center" wrapText="1"/>
    </xf>
    <xf numFmtId="0" fontId="46" fillId="34" borderId="10" xfId="0" applyFont="1" applyFill="1" applyBorder="1" applyAlignment="1">
      <alignment vertical="center" wrapText="1"/>
    </xf>
    <xf numFmtId="0" fontId="46" fillId="35" borderId="10" xfId="0" applyFont="1" applyFill="1" applyBorder="1" applyAlignment="1">
      <alignment vertical="top" wrapText="1"/>
    </xf>
    <xf numFmtId="0" fontId="46" fillId="31" borderId="10" xfId="0" applyFont="1" applyFill="1" applyBorder="1" applyAlignment="1">
      <alignment horizontal="center" vertical="center" wrapText="1"/>
    </xf>
    <xf numFmtId="0" fontId="33" fillId="31" borderId="10" xfId="42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48" fillId="31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vertical="center" wrapText="1"/>
    </xf>
    <xf numFmtId="0" fontId="48" fillId="31" borderId="12" xfId="0" applyFont="1" applyFill="1" applyBorder="1" applyAlignment="1">
      <alignment horizontal="center" vertical="center" wrapText="1"/>
    </xf>
    <xf numFmtId="0" fontId="46" fillId="31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3" fontId="7" fillId="31" borderId="10" xfId="0" applyNumberFormat="1" applyFont="1" applyFill="1" applyBorder="1" applyAlignment="1">
      <alignment horizontal="center" vertical="center" wrapText="1"/>
    </xf>
    <xf numFmtId="4" fontId="7" fillId="31" borderId="10" xfId="0" applyNumberFormat="1" applyFont="1" applyFill="1" applyBorder="1" applyAlignment="1">
      <alignment horizontal="center" vertical="center" wrapText="1"/>
    </xf>
    <xf numFmtId="2" fontId="7" fillId="31" borderId="10" xfId="0" applyNumberFormat="1" applyFont="1" applyFill="1" applyBorder="1" applyAlignment="1">
      <alignment horizontal="center" vertical="center" wrapText="1"/>
    </xf>
    <xf numFmtId="9" fontId="7" fillId="31" borderId="10" xfId="57" applyFont="1" applyFill="1" applyBorder="1" applyAlignment="1">
      <alignment horizontal="center" vertical="center" wrapText="1"/>
    </xf>
    <xf numFmtId="0" fontId="7" fillId="31" borderId="10" xfId="0" applyFont="1" applyFill="1" applyBorder="1" applyAlignment="1">
      <alignment horizontal="center" vertical="center" wrapText="1"/>
    </xf>
    <xf numFmtId="1" fontId="7" fillId="31" borderId="10" xfId="0" applyNumberFormat="1" applyFont="1" applyFill="1" applyBorder="1" applyAlignment="1">
      <alignment horizontal="center" vertical="center" wrapText="1"/>
    </xf>
    <xf numFmtId="0" fontId="49" fillId="31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vertical="center" wrapText="1"/>
    </xf>
    <xf numFmtId="0" fontId="48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Alignment="1">
      <alignment horizontal="right"/>
    </xf>
    <xf numFmtId="0" fontId="46" fillId="36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164" fontId="7" fillId="31" borderId="10" xfId="0" applyNumberFormat="1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left" wrapText="1"/>
    </xf>
    <xf numFmtId="0" fontId="49" fillId="0" borderId="0" xfId="0" applyFont="1" applyAlignment="1">
      <alignment horizontal="left" vertical="center"/>
    </xf>
    <xf numFmtId="0" fontId="8" fillId="31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left"/>
    </xf>
    <xf numFmtId="0" fontId="10" fillId="33" borderId="14" xfId="0" applyFont="1" applyFill="1" applyBorder="1" applyAlignment="1">
      <alignment horizontal="left"/>
    </xf>
    <xf numFmtId="0" fontId="10" fillId="31" borderId="11" xfId="0" applyFont="1" applyFill="1" applyBorder="1" applyAlignment="1">
      <alignment horizontal="center"/>
    </xf>
    <xf numFmtId="0" fontId="10" fillId="31" borderId="15" xfId="0" applyFont="1" applyFill="1" applyBorder="1" applyAlignment="1">
      <alignment horizontal="center"/>
    </xf>
    <xf numFmtId="0" fontId="10" fillId="31" borderId="14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1" borderId="11" xfId="0" applyFont="1" applyFill="1" applyBorder="1" applyAlignment="1">
      <alignment horizontal="center" vertical="center" wrapText="1"/>
    </xf>
    <xf numFmtId="0" fontId="10" fillId="31" borderId="15" xfId="0" applyFont="1" applyFill="1" applyBorder="1" applyAlignment="1">
      <alignment horizontal="center" vertical="center" wrapText="1"/>
    </xf>
    <xf numFmtId="0" fontId="10" fillId="31" borderId="1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46" fillId="33" borderId="10" xfId="0" applyFont="1" applyFill="1" applyBorder="1" applyAlignment="1">
      <alignment horizontal="left"/>
    </xf>
    <xf numFmtId="0" fontId="46" fillId="31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vertical="center" wrapText="1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46" fillId="36" borderId="11" xfId="0" applyFont="1" applyFill="1" applyBorder="1" applyAlignment="1">
      <alignment horizontal="center" vertical="center" wrapText="1"/>
    </xf>
    <xf numFmtId="0" fontId="46" fillId="36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3" fillId="35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saes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I60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65.28125" style="1" customWidth="1"/>
    <col min="2" max="2" width="33.7109375" style="1" customWidth="1"/>
    <col min="3" max="3" width="13.28125" style="1" hidden="1" customWidth="1"/>
    <col min="4" max="16384" width="9.140625" style="1" customWidth="1"/>
  </cols>
  <sheetData>
    <row r="1" spans="1:2" s="38" customFormat="1" ht="15">
      <c r="A1" s="37" t="s">
        <v>59</v>
      </c>
      <c r="B1" s="39" t="s">
        <v>60</v>
      </c>
    </row>
    <row r="2" spans="1:2" s="38" customFormat="1" ht="15">
      <c r="A2" s="37" t="s">
        <v>61</v>
      </c>
      <c r="B2" s="39" t="s">
        <v>62</v>
      </c>
    </row>
    <row r="3" spans="1:2" s="38" customFormat="1" ht="15">
      <c r="A3" s="37"/>
      <c r="B3" s="39" t="s">
        <v>125</v>
      </c>
    </row>
    <row r="4" spans="1:6" s="38" customFormat="1" ht="15">
      <c r="A4" s="37"/>
      <c r="F4" s="39"/>
    </row>
    <row r="5" spans="1:2" ht="26.25" customHeight="1">
      <c r="A5" s="55" t="s">
        <v>63</v>
      </c>
      <c r="B5" s="55"/>
    </row>
    <row r="6" ht="15" customHeight="1">
      <c r="A6" s="2"/>
    </row>
    <row r="7" spans="1:2" ht="60" customHeight="1">
      <c r="A7" s="28" t="s">
        <v>0</v>
      </c>
      <c r="B7" s="24" t="s">
        <v>55</v>
      </c>
    </row>
    <row r="8" spans="1:7" ht="25.5" customHeight="1">
      <c r="A8" s="23" t="s">
        <v>1</v>
      </c>
      <c r="B8" s="14" t="s">
        <v>56</v>
      </c>
      <c r="C8" s="10"/>
      <c r="D8" s="10"/>
      <c r="E8" s="10"/>
      <c r="F8" s="10"/>
      <c r="G8" s="10"/>
    </row>
    <row r="9" spans="1:2" ht="60" customHeight="1">
      <c r="A9" s="3" t="s">
        <v>2</v>
      </c>
      <c r="B9" s="25" t="s">
        <v>47</v>
      </c>
    </row>
    <row r="10" spans="1:2" ht="30" customHeight="1">
      <c r="A10" s="3" t="s">
        <v>3</v>
      </c>
      <c r="B10" s="14" t="s">
        <v>48</v>
      </c>
    </row>
    <row r="11" spans="1:2" ht="30" customHeight="1">
      <c r="A11" s="3" t="s">
        <v>4</v>
      </c>
      <c r="B11" s="14" t="s">
        <v>48</v>
      </c>
    </row>
    <row r="12" spans="1:2" ht="25.5" customHeight="1">
      <c r="A12" s="3" t="s">
        <v>5</v>
      </c>
      <c r="B12" s="14" t="s">
        <v>57</v>
      </c>
    </row>
    <row r="13" spans="1:2" ht="24" customHeight="1">
      <c r="A13" s="3" t="s">
        <v>6</v>
      </c>
      <c r="B13" s="14" t="s">
        <v>51</v>
      </c>
    </row>
    <row r="14" spans="1:2" ht="24" customHeight="1">
      <c r="A14" s="3" t="s">
        <v>7</v>
      </c>
      <c r="B14" s="15" t="s">
        <v>49</v>
      </c>
    </row>
    <row r="15" spans="1:2" ht="45" customHeight="1">
      <c r="A15" s="3" t="s">
        <v>8</v>
      </c>
      <c r="B15" s="14" t="s">
        <v>50</v>
      </c>
    </row>
    <row r="16" spans="1:2" ht="21.75" customHeight="1">
      <c r="A16" s="3" t="s">
        <v>9</v>
      </c>
      <c r="B16" s="22" t="s">
        <v>52</v>
      </c>
    </row>
    <row r="17" spans="1:9" ht="30" customHeight="1">
      <c r="A17" s="3" t="s">
        <v>10</v>
      </c>
      <c r="B17" s="50" t="s">
        <v>141</v>
      </c>
      <c r="C17" s="51" t="s">
        <v>142</v>
      </c>
      <c r="D17" s="38"/>
      <c r="E17" s="38"/>
      <c r="F17" s="38"/>
      <c r="G17" s="38"/>
      <c r="H17" s="38"/>
      <c r="I17" s="38"/>
    </row>
    <row r="18" spans="1:2" ht="24" customHeight="1">
      <c r="A18" s="3" t="s">
        <v>11</v>
      </c>
      <c r="B18" s="35">
        <v>24</v>
      </c>
    </row>
    <row r="19" spans="1:2" ht="24" customHeight="1">
      <c r="A19" s="3" t="s">
        <v>12</v>
      </c>
      <c r="B19" s="35">
        <v>1</v>
      </c>
    </row>
    <row r="20" ht="15.75" customHeight="1">
      <c r="A20" s="2"/>
    </row>
    <row r="21" spans="1:2" ht="28.5" customHeight="1" hidden="1">
      <c r="A21" s="53" t="s">
        <v>42</v>
      </c>
      <c r="B21" s="53"/>
    </row>
    <row r="22" ht="15" hidden="1">
      <c r="A22" s="2"/>
    </row>
    <row r="23" spans="1:2" ht="30" hidden="1">
      <c r="A23" s="12" t="s">
        <v>13</v>
      </c>
      <c r="B23" s="11"/>
    </row>
    <row r="24" spans="1:2" ht="30" hidden="1">
      <c r="A24" s="3" t="s">
        <v>14</v>
      </c>
      <c r="B24" s="5"/>
    </row>
    <row r="25" spans="1:2" ht="30" hidden="1">
      <c r="A25" s="3" t="s">
        <v>15</v>
      </c>
      <c r="B25" s="5"/>
    </row>
    <row r="26" spans="1:2" ht="30" hidden="1">
      <c r="A26" s="3" t="s">
        <v>16</v>
      </c>
      <c r="B26" s="5"/>
    </row>
    <row r="27" spans="1:2" ht="30" hidden="1">
      <c r="A27" s="3" t="s">
        <v>17</v>
      </c>
      <c r="B27" s="5"/>
    </row>
    <row r="28" ht="15" hidden="1">
      <c r="A28" s="2"/>
    </row>
    <row r="29" spans="1:2" ht="15" hidden="1">
      <c r="A29" s="53" t="s">
        <v>38</v>
      </c>
      <c r="B29" s="53"/>
    </row>
    <row r="30" ht="15" hidden="1">
      <c r="A30" s="2"/>
    </row>
    <row r="31" spans="1:2" ht="30" hidden="1">
      <c r="A31" s="12" t="s">
        <v>18</v>
      </c>
      <c r="B31" s="11"/>
    </row>
    <row r="32" spans="1:2" ht="30" hidden="1">
      <c r="A32" s="3" t="s">
        <v>19</v>
      </c>
      <c r="B32" s="5"/>
    </row>
    <row r="33" spans="1:2" ht="15" hidden="1">
      <c r="A33" s="3" t="s">
        <v>20</v>
      </c>
      <c r="B33" s="5"/>
    </row>
    <row r="34" spans="1:2" ht="15" hidden="1">
      <c r="A34" s="3" t="s">
        <v>21</v>
      </c>
      <c r="B34" s="5"/>
    </row>
    <row r="35" spans="1:2" ht="30" hidden="1">
      <c r="A35" s="3" t="s">
        <v>22</v>
      </c>
      <c r="B35" s="5"/>
    </row>
    <row r="36" ht="15" hidden="1">
      <c r="A36" s="2"/>
    </row>
    <row r="37" spans="1:2" ht="15" hidden="1">
      <c r="A37" s="53" t="s">
        <v>39</v>
      </c>
      <c r="B37" s="53"/>
    </row>
    <row r="38" ht="15" hidden="1">
      <c r="A38" s="2"/>
    </row>
    <row r="39" spans="1:2" ht="30" hidden="1">
      <c r="A39" s="12" t="s">
        <v>23</v>
      </c>
      <c r="B39" s="11"/>
    </row>
    <row r="40" spans="1:2" ht="30" hidden="1">
      <c r="A40" s="3" t="s">
        <v>24</v>
      </c>
      <c r="B40" s="5"/>
    </row>
    <row r="41" spans="1:2" ht="15" hidden="1">
      <c r="A41" s="3" t="s">
        <v>25</v>
      </c>
      <c r="B41" s="5"/>
    </row>
    <row r="42" spans="1:2" ht="15" hidden="1">
      <c r="A42" s="3" t="s">
        <v>26</v>
      </c>
      <c r="B42" s="5"/>
    </row>
    <row r="43" spans="1:2" ht="30" hidden="1">
      <c r="A43" s="3" t="s">
        <v>27</v>
      </c>
      <c r="B43" s="5"/>
    </row>
    <row r="44" ht="15" customHeight="1" hidden="1">
      <c r="A44" s="2"/>
    </row>
    <row r="45" spans="1:2" ht="15" customHeight="1" hidden="1">
      <c r="A45" s="53" t="s">
        <v>40</v>
      </c>
      <c r="B45" s="53"/>
    </row>
    <row r="46" ht="15" customHeight="1" hidden="1">
      <c r="A46" s="2"/>
    </row>
    <row r="47" spans="1:2" ht="30" customHeight="1" hidden="1">
      <c r="A47" s="12" t="s">
        <v>28</v>
      </c>
      <c r="B47" s="11"/>
    </row>
    <row r="48" spans="1:2" ht="30" customHeight="1" hidden="1">
      <c r="A48" s="3" t="s">
        <v>29</v>
      </c>
      <c r="B48" s="5"/>
    </row>
    <row r="49" spans="1:2" ht="15" customHeight="1" hidden="1">
      <c r="A49" s="3" t="s">
        <v>30</v>
      </c>
      <c r="B49" s="5"/>
    </row>
    <row r="50" spans="1:2" ht="30" customHeight="1" hidden="1">
      <c r="A50" s="3" t="s">
        <v>31</v>
      </c>
      <c r="B50" s="5"/>
    </row>
    <row r="51" spans="1:2" ht="30" customHeight="1" hidden="1">
      <c r="A51" s="3" t="s">
        <v>32</v>
      </c>
      <c r="B51" s="5"/>
    </row>
    <row r="52" ht="15" customHeight="1" hidden="1">
      <c r="A52" s="2"/>
    </row>
    <row r="53" spans="1:2" ht="30" customHeight="1" hidden="1">
      <c r="A53" s="54" t="s">
        <v>41</v>
      </c>
      <c r="B53" s="54"/>
    </row>
    <row r="54" ht="15" customHeight="1" hidden="1">
      <c r="A54" s="2"/>
    </row>
    <row r="55" spans="1:2" ht="45" customHeight="1" hidden="1">
      <c r="A55" s="12" t="s">
        <v>33</v>
      </c>
      <c r="B55" s="11"/>
    </row>
    <row r="56" spans="1:2" ht="45" customHeight="1" hidden="1">
      <c r="A56" s="3" t="s">
        <v>34</v>
      </c>
      <c r="B56" s="5"/>
    </row>
    <row r="57" spans="1:2" ht="30" customHeight="1" hidden="1">
      <c r="A57" s="3" t="s">
        <v>35</v>
      </c>
      <c r="B57" s="5"/>
    </row>
    <row r="58" spans="1:2" ht="45" customHeight="1" hidden="1">
      <c r="A58" s="3" t="s">
        <v>36</v>
      </c>
      <c r="B58" s="5"/>
    </row>
    <row r="59" spans="1:2" ht="45" customHeight="1" hidden="1">
      <c r="A59" s="3" t="s">
        <v>37</v>
      </c>
      <c r="B59" s="5"/>
    </row>
    <row r="60" ht="15">
      <c r="A60" s="2"/>
    </row>
  </sheetData>
  <sheetProtection/>
  <mergeCells count="6">
    <mergeCell ref="A45:B45"/>
    <mergeCell ref="A53:B53"/>
    <mergeCell ref="A21:B21"/>
    <mergeCell ref="A5:B5"/>
    <mergeCell ref="A29:B29"/>
    <mergeCell ref="A37:B37"/>
  </mergeCells>
  <hyperlinks>
    <hyperlink ref="B14" r:id="rId1" display="mail@saes.ru"/>
  </hyperlinks>
  <printOptions/>
  <pageMargins left="0.7086614173228347" right="0.15748031496062992" top="0.4724409448818898" bottom="0.2755905511811024" header="0.31496062992125984" footer="0.15748031496062992"/>
  <pageSetup fitToHeight="1" fitToWidth="1" horizontalDpi="600" verticalDpi="600" orientation="portrait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4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34" sqref="B34"/>
    </sheetView>
  </sheetViews>
  <sheetFormatPr defaultColWidth="9.140625" defaultRowHeight="15"/>
  <cols>
    <col min="1" max="1" width="64.421875" style="1" customWidth="1"/>
    <col min="2" max="3" width="18.57421875" style="18" customWidth="1"/>
    <col min="4" max="4" width="17.140625" style="1" customWidth="1"/>
    <col min="5" max="16384" width="9.140625" style="1" customWidth="1"/>
  </cols>
  <sheetData>
    <row r="1" spans="1:4" s="38" customFormat="1" ht="15" customHeight="1">
      <c r="A1" s="37" t="s">
        <v>59</v>
      </c>
      <c r="D1" s="39" t="s">
        <v>60</v>
      </c>
    </row>
    <row r="2" spans="1:4" s="38" customFormat="1" ht="15">
      <c r="A2" s="37" t="s">
        <v>61</v>
      </c>
      <c r="D2" s="39" t="s">
        <v>62</v>
      </c>
    </row>
    <row r="3" spans="1:4" s="38" customFormat="1" ht="15" customHeight="1">
      <c r="A3" s="37"/>
      <c r="D3" s="39" t="s">
        <v>125</v>
      </c>
    </row>
    <row r="4" s="38" customFormat="1" ht="15">
      <c r="A4" s="37"/>
    </row>
    <row r="5" spans="1:3" ht="37.5" customHeight="1">
      <c r="A5" s="53" t="s">
        <v>64</v>
      </c>
      <c r="B5" s="53"/>
      <c r="C5" s="53"/>
    </row>
    <row r="6" spans="1:3" s="7" customFormat="1" ht="15">
      <c r="A6" s="6"/>
      <c r="B6" s="16"/>
      <c r="C6" s="17"/>
    </row>
    <row r="7" spans="1:4" s="4" customFormat="1" ht="27.75" customHeight="1">
      <c r="A7" s="56" t="s">
        <v>66</v>
      </c>
      <c r="B7" s="57" t="s">
        <v>58</v>
      </c>
      <c r="C7" s="57"/>
      <c r="D7" s="57"/>
    </row>
    <row r="8" spans="1:4" s="4" customFormat="1" ht="81.75" customHeight="1">
      <c r="A8" s="56"/>
      <c r="B8" s="27" t="s">
        <v>53</v>
      </c>
      <c r="C8" s="27" t="s">
        <v>54</v>
      </c>
      <c r="D8" s="52" t="s">
        <v>143</v>
      </c>
    </row>
    <row r="9" spans="1:4" ht="30">
      <c r="A9" s="3" t="s">
        <v>67</v>
      </c>
      <c r="B9" s="29">
        <v>22239.025</v>
      </c>
      <c r="C9" s="34">
        <v>37.36011</v>
      </c>
      <c r="D9" s="34">
        <f>SUM(B9:C9)</f>
        <v>22276.385110000003</v>
      </c>
    </row>
    <row r="10" spans="1:4" ht="37.5" customHeight="1">
      <c r="A10" s="3" t="s">
        <v>68</v>
      </c>
      <c r="B10" s="29">
        <f>B11+B12+B15+B16+B18+B19+B20+B21+B22+B23+B24</f>
        <v>76833.633</v>
      </c>
      <c r="C10" s="29">
        <f>C11+C12+C15+C16+C18+C19+C20+C21+C22+C23+C24</f>
        <v>6667.779</v>
      </c>
      <c r="D10" s="29">
        <f>D11+D12+D15+D16+D18+D19+D20+D21+D22+D23+D24</f>
        <v>83501.41199999998</v>
      </c>
    </row>
    <row r="11" spans="1:4" ht="30">
      <c r="A11" s="3" t="s">
        <v>69</v>
      </c>
      <c r="B11" s="29">
        <v>0</v>
      </c>
      <c r="C11" s="33">
        <v>0</v>
      </c>
      <c r="D11" s="34">
        <f aca="true" t="shared" si="0" ref="D11:D32">SUM(B11:C11)</f>
        <v>0</v>
      </c>
    </row>
    <row r="12" spans="1:4" ht="58.5" customHeight="1">
      <c r="A12" s="3" t="s">
        <v>70</v>
      </c>
      <c r="B12" s="29">
        <v>26018.76</v>
      </c>
      <c r="C12" s="34">
        <v>0</v>
      </c>
      <c r="D12" s="34">
        <f t="shared" si="0"/>
        <v>26018.76</v>
      </c>
    </row>
    <row r="13" spans="1:4" ht="23.25" customHeight="1">
      <c r="A13" s="3" t="s">
        <v>71</v>
      </c>
      <c r="B13" s="30">
        <f>B12/B14</f>
        <v>5.725959507042253</v>
      </c>
      <c r="C13" s="33">
        <v>0</v>
      </c>
      <c r="D13" s="31">
        <f t="shared" si="0"/>
        <v>5.725959507042253</v>
      </c>
    </row>
    <row r="14" spans="1:4" ht="21.75" customHeight="1">
      <c r="A14" s="13" t="s">
        <v>72</v>
      </c>
      <c r="B14" s="29">
        <v>4544</v>
      </c>
      <c r="C14" s="34">
        <v>0</v>
      </c>
      <c r="D14" s="34">
        <f t="shared" si="0"/>
        <v>4544</v>
      </c>
    </row>
    <row r="15" spans="1:4" ht="30">
      <c r="A15" s="3" t="s">
        <v>73</v>
      </c>
      <c r="B15" s="34">
        <v>96.75</v>
      </c>
      <c r="C15" s="33">
        <v>0</v>
      </c>
      <c r="D15" s="34">
        <f t="shared" si="0"/>
        <v>96.75</v>
      </c>
    </row>
    <row r="16" spans="1:4" ht="30">
      <c r="A16" s="3" t="s">
        <v>74</v>
      </c>
      <c r="B16" s="29">
        <v>10487.38</v>
      </c>
      <c r="C16" s="34">
        <v>106.98</v>
      </c>
      <c r="D16" s="34">
        <f t="shared" si="0"/>
        <v>10594.359999999999</v>
      </c>
    </row>
    <row r="17" spans="1:4" ht="30">
      <c r="A17" s="3" t="s">
        <v>75</v>
      </c>
      <c r="B17" s="29" t="s">
        <v>127</v>
      </c>
      <c r="C17" s="33" t="s">
        <v>127</v>
      </c>
      <c r="D17" s="34">
        <f t="shared" si="0"/>
        <v>0</v>
      </c>
    </row>
    <row r="18" spans="1:4" ht="15">
      <c r="A18" s="3" t="s">
        <v>76</v>
      </c>
      <c r="B18" s="29">
        <v>9165</v>
      </c>
      <c r="C18" s="34">
        <v>4114.49</v>
      </c>
      <c r="D18" s="34">
        <f t="shared" si="0"/>
        <v>13279.49</v>
      </c>
    </row>
    <row r="19" spans="1:4" ht="30">
      <c r="A19" s="3" t="s">
        <v>77</v>
      </c>
      <c r="B19" s="29">
        <v>0</v>
      </c>
      <c r="C19" s="33">
        <v>0</v>
      </c>
      <c r="D19" s="34">
        <f t="shared" si="0"/>
        <v>0</v>
      </c>
    </row>
    <row r="20" spans="1:4" ht="30">
      <c r="A20" s="3" t="s">
        <v>78</v>
      </c>
      <c r="B20" s="29">
        <v>3668.85</v>
      </c>
      <c r="C20" s="34">
        <v>28.74</v>
      </c>
      <c r="D20" s="34">
        <f t="shared" si="0"/>
        <v>3697.5899999999997</v>
      </c>
    </row>
    <row r="21" spans="1:4" ht="30">
      <c r="A21" s="3" t="s">
        <v>79</v>
      </c>
      <c r="B21" s="29">
        <v>301.663</v>
      </c>
      <c r="C21" s="34">
        <v>1.108</v>
      </c>
      <c r="D21" s="34">
        <f t="shared" si="0"/>
        <v>302.771</v>
      </c>
    </row>
    <row r="22" spans="1:4" ht="75">
      <c r="A22" s="3" t="s">
        <v>80</v>
      </c>
      <c r="B22" s="29">
        <v>15658.07</v>
      </c>
      <c r="C22" s="34">
        <v>1505.69</v>
      </c>
      <c r="D22" s="34">
        <f t="shared" si="0"/>
        <v>17163.76</v>
      </c>
    </row>
    <row r="23" spans="1:4" ht="90">
      <c r="A23" s="3" t="s">
        <v>81</v>
      </c>
      <c r="B23" s="29">
        <v>4279.13</v>
      </c>
      <c r="C23" s="33">
        <v>0</v>
      </c>
      <c r="D23" s="34">
        <f t="shared" si="0"/>
        <v>4279.13</v>
      </c>
    </row>
    <row r="24" spans="1:4" ht="30">
      <c r="A24" s="36" t="s">
        <v>82</v>
      </c>
      <c r="B24" s="29">
        <f>76532.03+302-69676</f>
        <v>7158.029999999999</v>
      </c>
      <c r="C24" s="29">
        <f>6666.67+1.109-C15-C16-C18-C19-C20-C21-C22-C23</f>
        <v>910.7710000000011</v>
      </c>
      <c r="D24" s="34">
        <f t="shared" si="0"/>
        <v>8068.8009999999995</v>
      </c>
    </row>
    <row r="25" spans="1:4" ht="15">
      <c r="A25" s="3" t="s">
        <v>46</v>
      </c>
      <c r="B25" s="29">
        <v>22126.817</v>
      </c>
      <c r="C25" s="34">
        <v>42.974</v>
      </c>
      <c r="D25" s="34">
        <f t="shared" si="0"/>
        <v>22169.790999999997</v>
      </c>
    </row>
    <row r="26" spans="1:4" ht="60">
      <c r="A26" s="3" t="s">
        <v>83</v>
      </c>
      <c r="B26" s="34">
        <f>B9-B25</f>
        <v>112.20800000000236</v>
      </c>
      <c r="C26" s="34">
        <f>C9-C25</f>
        <v>-5.613889999999998</v>
      </c>
      <c r="D26" s="34">
        <f>D9-D25</f>
        <v>106.59411000000546</v>
      </c>
    </row>
    <row r="27" spans="1:4" ht="45">
      <c r="A27" s="3" t="s">
        <v>84</v>
      </c>
      <c r="B27" s="34">
        <v>-11.949</v>
      </c>
      <c r="C27" s="34">
        <v>0</v>
      </c>
      <c r="D27" s="34">
        <f t="shared" si="0"/>
        <v>-11.949</v>
      </c>
    </row>
    <row r="28" spans="1:4" ht="30">
      <c r="A28" s="3" t="s">
        <v>85</v>
      </c>
      <c r="B28" s="34">
        <f>B26</f>
        <v>112.20800000000236</v>
      </c>
      <c r="C28" s="34">
        <f>C26</f>
        <v>-5.613889999999998</v>
      </c>
      <c r="D28" s="34">
        <f>D26</f>
        <v>106.59411000000546</v>
      </c>
    </row>
    <row r="29" spans="1:4" ht="60">
      <c r="A29" s="3" t="s">
        <v>86</v>
      </c>
      <c r="B29" s="34" t="s">
        <v>126</v>
      </c>
      <c r="C29" s="33" t="s">
        <v>126</v>
      </c>
      <c r="D29" s="34">
        <f t="shared" si="0"/>
        <v>0</v>
      </c>
    </row>
    <row r="30" spans="1:4" ht="15">
      <c r="A30" s="3" t="s">
        <v>87</v>
      </c>
      <c r="B30" s="30">
        <v>4034.594342</v>
      </c>
      <c r="C30" s="34" t="s">
        <v>126</v>
      </c>
      <c r="D30" s="31">
        <f t="shared" si="0"/>
        <v>4034.594342</v>
      </c>
    </row>
    <row r="31" spans="1:4" ht="15">
      <c r="A31" s="3" t="s">
        <v>88</v>
      </c>
      <c r="B31" s="30">
        <v>0</v>
      </c>
      <c r="C31" s="34" t="s">
        <v>126</v>
      </c>
      <c r="D31" s="31">
        <f t="shared" si="0"/>
        <v>0</v>
      </c>
    </row>
    <row r="32" spans="1:4" ht="31.5" customHeight="1">
      <c r="A32" s="3" t="s">
        <v>140</v>
      </c>
      <c r="B32" s="30">
        <f>B30</f>
        <v>4034.594342</v>
      </c>
      <c r="C32" s="34" t="s">
        <v>126</v>
      </c>
      <c r="D32" s="31">
        <f t="shared" si="0"/>
        <v>4034.594342</v>
      </c>
    </row>
    <row r="33" spans="1:4" ht="15">
      <c r="A33" s="3" t="s">
        <v>89</v>
      </c>
      <c r="B33" s="31">
        <v>2907.064</v>
      </c>
      <c r="C33" s="31">
        <v>2907.064</v>
      </c>
      <c r="D33" s="31">
        <f>C33</f>
        <v>2907.064</v>
      </c>
    </row>
    <row r="34" spans="1:4" ht="45">
      <c r="A34" s="3" t="s">
        <v>90</v>
      </c>
      <c r="B34" s="30">
        <v>1145.532</v>
      </c>
      <c r="C34" s="31">
        <v>18.002</v>
      </c>
      <c r="D34" s="31">
        <f>B34</f>
        <v>1145.532</v>
      </c>
    </row>
    <row r="35" spans="1:4" ht="15">
      <c r="A35" s="3" t="s">
        <v>91</v>
      </c>
      <c r="B35" s="33">
        <v>2.378</v>
      </c>
      <c r="C35" s="33">
        <v>2.378</v>
      </c>
      <c r="D35" s="33">
        <f>B35</f>
        <v>2.378</v>
      </c>
    </row>
    <row r="36" spans="1:4" ht="15">
      <c r="A36" s="3" t="s">
        <v>92</v>
      </c>
      <c r="B36" s="49">
        <v>1143.155</v>
      </c>
      <c r="C36" s="33">
        <v>15.625</v>
      </c>
      <c r="D36" s="49">
        <f>B36</f>
        <v>1143.155</v>
      </c>
    </row>
    <row r="37" spans="1:4" ht="15">
      <c r="A37" s="3" t="s">
        <v>93</v>
      </c>
      <c r="B37" s="33">
        <v>0</v>
      </c>
      <c r="C37" s="33">
        <v>0</v>
      </c>
      <c r="D37" s="34">
        <f>SUM(B37:C37)</f>
        <v>0</v>
      </c>
    </row>
    <row r="38" spans="1:4" ht="30">
      <c r="A38" s="3" t="s">
        <v>94</v>
      </c>
      <c r="B38" s="29">
        <v>18</v>
      </c>
      <c r="C38" s="34">
        <v>0</v>
      </c>
      <c r="D38" s="34">
        <f>SUM(B38:C38)</f>
        <v>18</v>
      </c>
    </row>
    <row r="39" spans="1:4" ht="38.25" customHeight="1">
      <c r="A39" s="3" t="s">
        <v>95</v>
      </c>
      <c r="B39" s="49">
        <f>B14/B32</f>
        <v>1.1262594488613398</v>
      </c>
      <c r="C39" s="33">
        <v>0</v>
      </c>
      <c r="D39" s="49">
        <f>SUM(B39:C39)</f>
        <v>1.1262594488613398</v>
      </c>
    </row>
    <row r="40" spans="1:4" ht="33.75" customHeight="1">
      <c r="A40" s="3" t="s">
        <v>96</v>
      </c>
      <c r="B40" s="32">
        <f>2889.062/B30</f>
        <v>0.716072485881655</v>
      </c>
      <c r="C40" s="32">
        <f>2889.062/C33</f>
        <v>0.9938074978741438</v>
      </c>
      <c r="D40" s="32">
        <f>1-(D34/D30)</f>
        <v>0.7160725706485414</v>
      </c>
    </row>
    <row r="41" spans="1:4" ht="45">
      <c r="A41" s="3" t="s">
        <v>97</v>
      </c>
      <c r="B41" s="33" t="s">
        <v>127</v>
      </c>
      <c r="C41" s="33" t="s">
        <v>127</v>
      </c>
      <c r="D41" s="33" t="s">
        <v>127</v>
      </c>
    </row>
    <row r="42" spans="1:4" ht="15">
      <c r="A42" s="2"/>
      <c r="D42" s="4"/>
    </row>
  </sheetData>
  <sheetProtection/>
  <mergeCells count="3">
    <mergeCell ref="A5:C5"/>
    <mergeCell ref="A7:A8"/>
    <mergeCell ref="B7:D7"/>
  </mergeCells>
  <printOptions/>
  <pageMargins left="0.4330708661417323" right="0.15748031496062992" top="0.6299212598425197" bottom="0.2362204724409449" header="0.4724409448818898" footer="0.15748031496062992"/>
  <pageSetup fitToHeight="2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25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71.57421875" style="1" customWidth="1"/>
    <col min="2" max="2" width="17.421875" style="21" customWidth="1"/>
    <col min="3" max="16384" width="9.140625" style="1" customWidth="1"/>
  </cols>
  <sheetData>
    <row r="1" spans="1:2" s="38" customFormat="1" ht="15" customHeight="1">
      <c r="A1" s="37" t="s">
        <v>59</v>
      </c>
      <c r="B1" s="39" t="s">
        <v>60</v>
      </c>
    </row>
    <row r="2" spans="1:2" s="38" customFormat="1" ht="15">
      <c r="A2" s="37" t="s">
        <v>61</v>
      </c>
      <c r="B2" s="39" t="s">
        <v>62</v>
      </c>
    </row>
    <row r="3" spans="1:2" s="38" customFormat="1" ht="15">
      <c r="A3" s="37"/>
      <c r="B3" s="39" t="s">
        <v>125</v>
      </c>
    </row>
    <row r="4" spans="1:6" s="38" customFormat="1" ht="15">
      <c r="A4" s="37"/>
      <c r="F4" s="39"/>
    </row>
    <row r="5" spans="1:2" ht="49.5" customHeight="1">
      <c r="A5" s="53" t="s">
        <v>65</v>
      </c>
      <c r="B5" s="53"/>
    </row>
    <row r="6" spans="1:5" s="10" customFormat="1" ht="15">
      <c r="A6" s="8"/>
      <c r="B6" s="20"/>
      <c r="C6" s="9"/>
      <c r="D6" s="9"/>
      <c r="E6" s="9"/>
    </row>
    <row r="7" spans="1:2" s="19" customFormat="1" ht="29.25" customHeight="1">
      <c r="A7" s="26" t="s">
        <v>44</v>
      </c>
      <c r="B7" s="27" t="s">
        <v>45</v>
      </c>
    </row>
    <row r="8" spans="1:2" ht="30">
      <c r="A8" s="3" t="s">
        <v>128</v>
      </c>
      <c r="B8" s="33" t="s">
        <v>127</v>
      </c>
    </row>
    <row r="9" spans="1:2" ht="30">
      <c r="A9" s="3" t="s">
        <v>129</v>
      </c>
      <c r="B9" s="33" t="s">
        <v>127</v>
      </c>
    </row>
    <row r="10" spans="1:2" ht="30">
      <c r="A10" s="3" t="s">
        <v>130</v>
      </c>
      <c r="B10" s="33" t="s">
        <v>127</v>
      </c>
    </row>
    <row r="11" spans="1:2" ht="30">
      <c r="A11" s="3" t="s">
        <v>131</v>
      </c>
      <c r="B11" s="33">
        <v>247</v>
      </c>
    </row>
    <row r="12" spans="1:2" ht="21.75" customHeight="1">
      <c r="A12" s="3" t="s">
        <v>132</v>
      </c>
      <c r="B12" s="33">
        <v>247</v>
      </c>
    </row>
    <row r="13" spans="1:2" ht="21.75" customHeight="1">
      <c r="A13" s="3" t="s">
        <v>133</v>
      </c>
      <c r="B13" s="33">
        <v>247</v>
      </c>
    </row>
    <row r="14" spans="1:2" ht="30">
      <c r="A14" s="3" t="s">
        <v>134</v>
      </c>
      <c r="B14" s="33">
        <v>247</v>
      </c>
    </row>
    <row r="15" spans="1:2" ht="22.5" customHeight="1">
      <c r="A15" s="3" t="s">
        <v>135</v>
      </c>
      <c r="B15" s="33">
        <v>147</v>
      </c>
    </row>
    <row r="16" spans="1:2" ht="22.5" customHeight="1">
      <c r="A16" s="3" t="s">
        <v>136</v>
      </c>
      <c r="B16" s="33">
        <v>147</v>
      </c>
    </row>
    <row r="17" spans="1:2" ht="45">
      <c r="A17" s="3" t="s">
        <v>137</v>
      </c>
      <c r="B17" s="33" t="s">
        <v>127</v>
      </c>
    </row>
    <row r="18" spans="1:2" ht="21.75" customHeight="1">
      <c r="A18" s="3" t="s">
        <v>132</v>
      </c>
      <c r="B18" s="33" t="s">
        <v>127</v>
      </c>
    </row>
    <row r="19" spans="1:2" ht="21.75" customHeight="1">
      <c r="A19" s="3" t="s">
        <v>133</v>
      </c>
      <c r="B19" s="33" t="s">
        <v>127</v>
      </c>
    </row>
    <row r="20" spans="1:2" ht="30">
      <c r="A20" s="3" t="s">
        <v>134</v>
      </c>
      <c r="B20" s="33" t="s">
        <v>127</v>
      </c>
    </row>
    <row r="21" spans="1:2" ht="21" customHeight="1">
      <c r="A21" s="3" t="s">
        <v>135</v>
      </c>
      <c r="B21" s="33" t="s">
        <v>127</v>
      </c>
    </row>
    <row r="22" spans="1:2" ht="21" customHeight="1">
      <c r="A22" s="3" t="s">
        <v>136</v>
      </c>
      <c r="B22" s="33" t="s">
        <v>127</v>
      </c>
    </row>
    <row r="23" spans="1:2" ht="30">
      <c r="A23" s="3" t="s">
        <v>138</v>
      </c>
      <c r="B23" s="33" t="s">
        <v>127</v>
      </c>
    </row>
    <row r="24" spans="1:2" ht="22.5" customHeight="1">
      <c r="A24" s="3" t="s">
        <v>139</v>
      </c>
      <c r="B24" s="33" t="s">
        <v>127</v>
      </c>
    </row>
    <row r="25" ht="15">
      <c r="A25" s="2"/>
    </row>
  </sheetData>
  <sheetProtection/>
  <mergeCells count="1">
    <mergeCell ref="A5:B5"/>
  </mergeCells>
  <printOptions/>
  <pageMargins left="0.7086614173228347" right="0.25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61"/>
  <sheetViews>
    <sheetView zoomScalePageLayoutView="0" workbookViewId="0" topLeftCell="A1">
      <selection activeCell="H43" sqref="H43"/>
    </sheetView>
  </sheetViews>
  <sheetFormatPr defaultColWidth="9.140625" defaultRowHeight="15"/>
  <cols>
    <col min="1" max="1" width="17.7109375" style="4" customWidth="1"/>
    <col min="2" max="2" width="13.7109375" style="4" customWidth="1"/>
    <col min="3" max="3" width="12.140625" style="4" customWidth="1"/>
    <col min="4" max="7" width="5.28125" style="4" customWidth="1"/>
    <col min="8" max="8" width="12.140625" style="4" customWidth="1"/>
    <col min="9" max="12" width="5.28125" style="4" customWidth="1"/>
    <col min="13" max="14" width="6.421875" style="4" customWidth="1"/>
    <col min="15" max="16384" width="9.140625" style="4" customWidth="1"/>
  </cols>
  <sheetData>
    <row r="1" spans="1:14" s="38" customFormat="1" ht="15">
      <c r="A1" s="37" t="s">
        <v>59</v>
      </c>
      <c r="F1" s="40"/>
      <c r="N1" s="39" t="s">
        <v>60</v>
      </c>
    </row>
    <row r="2" spans="1:14" s="38" customFormat="1" ht="15">
      <c r="A2" s="37" t="s">
        <v>61</v>
      </c>
      <c r="F2" s="40"/>
      <c r="N2" s="39" t="s">
        <v>62</v>
      </c>
    </row>
    <row r="3" spans="1:14" s="38" customFormat="1" ht="15">
      <c r="A3" s="37"/>
      <c r="F3" s="40"/>
      <c r="N3" s="39" t="s">
        <v>125</v>
      </c>
    </row>
    <row r="4" spans="1:7" s="38" customFormat="1" ht="15">
      <c r="A4" s="37"/>
      <c r="F4" s="40"/>
      <c r="G4" s="39"/>
    </row>
    <row r="5" spans="1:14" ht="36.75" customHeight="1">
      <c r="A5" s="86" t="s">
        <v>123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ht="15">
      <c r="F6" s="41"/>
    </row>
    <row r="7" spans="1:14" ht="15.75" customHeight="1">
      <c r="A7" s="75" t="s">
        <v>98</v>
      </c>
      <c r="B7" s="76"/>
      <c r="C7" s="76"/>
      <c r="D7" s="76"/>
      <c r="E7" s="77"/>
      <c r="F7" s="78">
        <v>0</v>
      </c>
      <c r="G7" s="79"/>
      <c r="H7" s="14">
        <v>0</v>
      </c>
      <c r="I7" s="78">
        <v>0</v>
      </c>
      <c r="J7" s="79"/>
      <c r="K7" s="78">
        <v>0</v>
      </c>
      <c r="L7" s="79"/>
      <c r="M7" s="74">
        <v>0</v>
      </c>
      <c r="N7" s="74"/>
    </row>
    <row r="8" spans="1:14" ht="15.75" customHeight="1">
      <c r="A8" s="75" t="s">
        <v>99</v>
      </c>
      <c r="B8" s="76"/>
      <c r="C8" s="76"/>
      <c r="D8" s="76"/>
      <c r="E8" s="77"/>
      <c r="F8" s="78">
        <v>0</v>
      </c>
      <c r="G8" s="79"/>
      <c r="H8" s="42">
        <v>0</v>
      </c>
      <c r="I8" s="78">
        <v>0</v>
      </c>
      <c r="J8" s="79"/>
      <c r="K8" s="78">
        <v>0</v>
      </c>
      <c r="L8" s="79"/>
      <c r="M8" s="74">
        <v>0</v>
      </c>
      <c r="N8" s="74"/>
    </row>
    <row r="9" spans="1:14" ht="15.75" customHeight="1">
      <c r="A9" s="75" t="s">
        <v>100</v>
      </c>
      <c r="B9" s="76"/>
      <c r="C9" s="76"/>
      <c r="D9" s="76"/>
      <c r="E9" s="77"/>
      <c r="F9" s="78">
        <v>0</v>
      </c>
      <c r="G9" s="79"/>
      <c r="H9" s="14">
        <v>0</v>
      </c>
      <c r="I9" s="78">
        <v>0</v>
      </c>
      <c r="J9" s="79"/>
      <c r="K9" s="78">
        <v>0</v>
      </c>
      <c r="L9" s="79"/>
      <c r="M9" s="74">
        <v>0</v>
      </c>
      <c r="N9" s="74"/>
    </row>
    <row r="10" spans="1:14" ht="45" customHeight="1">
      <c r="A10" s="75" t="s">
        <v>101</v>
      </c>
      <c r="B10" s="76"/>
      <c r="C10" s="76"/>
      <c r="D10" s="76"/>
      <c r="E10" s="77"/>
      <c r="F10" s="78">
        <v>0</v>
      </c>
      <c r="G10" s="79"/>
      <c r="H10" s="42">
        <v>0</v>
      </c>
      <c r="I10" s="78">
        <v>0</v>
      </c>
      <c r="J10" s="79"/>
      <c r="K10" s="78">
        <v>0</v>
      </c>
      <c r="L10" s="79"/>
      <c r="M10" s="74">
        <v>0</v>
      </c>
      <c r="N10" s="74"/>
    </row>
    <row r="11" spans="1:14" ht="30" customHeight="1">
      <c r="A11" s="75" t="s">
        <v>102</v>
      </c>
      <c r="B11" s="76"/>
      <c r="C11" s="76"/>
      <c r="D11" s="76"/>
      <c r="E11" s="77"/>
      <c r="F11" s="78">
        <v>0</v>
      </c>
      <c r="G11" s="79"/>
      <c r="H11" s="14">
        <v>0</v>
      </c>
      <c r="I11" s="78">
        <v>0</v>
      </c>
      <c r="J11" s="79"/>
      <c r="K11" s="78">
        <v>0</v>
      </c>
      <c r="L11" s="79"/>
      <c r="M11" s="74">
        <v>0</v>
      </c>
      <c r="N11" s="74"/>
    </row>
    <row r="12" spans="1:14" ht="30" customHeight="1">
      <c r="A12" s="85" t="s">
        <v>103</v>
      </c>
      <c r="B12" s="76"/>
      <c r="C12" s="76"/>
      <c r="D12" s="76"/>
      <c r="E12" s="77"/>
      <c r="F12" s="78">
        <v>0</v>
      </c>
      <c r="G12" s="79"/>
      <c r="H12" s="42">
        <v>0</v>
      </c>
      <c r="I12" s="78">
        <v>0</v>
      </c>
      <c r="J12" s="79"/>
      <c r="K12" s="78">
        <v>0</v>
      </c>
      <c r="L12" s="79"/>
      <c r="M12" s="74">
        <v>0</v>
      </c>
      <c r="N12" s="74"/>
    </row>
    <row r="13" spans="1:6" ht="15">
      <c r="A13" s="43"/>
      <c r="B13" s="9"/>
      <c r="C13" s="9"/>
      <c r="D13" s="9"/>
      <c r="E13" s="9"/>
      <c r="F13" s="9"/>
    </row>
    <row r="14" spans="1:14" ht="28.5" customHeight="1">
      <c r="A14" s="84" t="s">
        <v>104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</row>
    <row r="16" spans="1:14" ht="45" customHeight="1">
      <c r="A16" s="80" t="s">
        <v>105</v>
      </c>
      <c r="B16" s="81"/>
      <c r="C16" s="81"/>
      <c r="D16" s="82"/>
      <c r="E16" s="83" t="s">
        <v>106</v>
      </c>
      <c r="F16" s="83"/>
      <c r="G16" s="83"/>
      <c r="H16" s="83"/>
      <c r="I16" s="83"/>
      <c r="J16" s="83" t="s">
        <v>107</v>
      </c>
      <c r="K16" s="83"/>
      <c r="L16" s="83"/>
      <c r="M16" s="83"/>
      <c r="N16" s="83"/>
    </row>
    <row r="17" spans="1:14" ht="15">
      <c r="A17" s="73" t="s">
        <v>108</v>
      </c>
      <c r="B17" s="73"/>
      <c r="C17" s="73"/>
      <c r="D17" s="73"/>
      <c r="E17" s="74">
        <v>0</v>
      </c>
      <c r="F17" s="74"/>
      <c r="G17" s="74"/>
      <c r="H17" s="74"/>
      <c r="I17" s="74"/>
      <c r="J17" s="74">
        <v>0</v>
      </c>
      <c r="K17" s="74"/>
      <c r="L17" s="74"/>
      <c r="M17" s="74"/>
      <c r="N17" s="74"/>
    </row>
    <row r="18" spans="1:14" ht="15">
      <c r="A18" s="73" t="s">
        <v>109</v>
      </c>
      <c r="B18" s="73"/>
      <c r="C18" s="73"/>
      <c r="D18" s="73"/>
      <c r="E18" s="74">
        <v>0</v>
      </c>
      <c r="F18" s="74"/>
      <c r="G18" s="74"/>
      <c r="H18" s="74"/>
      <c r="I18" s="74"/>
      <c r="J18" s="74">
        <v>0</v>
      </c>
      <c r="K18" s="74"/>
      <c r="L18" s="74"/>
      <c r="M18" s="74"/>
      <c r="N18" s="74"/>
    </row>
    <row r="19" spans="1:14" ht="15">
      <c r="A19" s="73" t="s">
        <v>110</v>
      </c>
      <c r="B19" s="73"/>
      <c r="C19" s="73"/>
      <c r="D19" s="73"/>
      <c r="E19" s="74">
        <v>0</v>
      </c>
      <c r="F19" s="74"/>
      <c r="G19" s="74"/>
      <c r="H19" s="74"/>
      <c r="I19" s="74"/>
      <c r="J19" s="74">
        <v>0</v>
      </c>
      <c r="K19" s="74"/>
      <c r="L19" s="74"/>
      <c r="M19" s="74"/>
      <c r="N19" s="74"/>
    </row>
    <row r="21" spans="1:14" ht="35.25" customHeight="1">
      <c r="A21" s="72" t="s">
        <v>124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</row>
    <row r="22" spans="1:14" ht="18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</row>
    <row r="23" spans="1:14" s="1" customFormat="1" ht="66.75" customHeight="1">
      <c r="A23" s="65" t="s">
        <v>105</v>
      </c>
      <c r="B23" s="66"/>
      <c r="C23" s="67" t="s">
        <v>43</v>
      </c>
      <c r="D23" s="68"/>
      <c r="E23" s="69"/>
      <c r="F23" s="67" t="s">
        <v>111</v>
      </c>
      <c r="G23" s="68"/>
      <c r="H23" s="69"/>
      <c r="I23" s="67" t="s">
        <v>112</v>
      </c>
      <c r="J23" s="68"/>
      <c r="K23" s="68"/>
      <c r="L23" s="68"/>
      <c r="M23" s="68"/>
      <c r="N23" s="69"/>
    </row>
    <row r="24" spans="1:14" ht="15.75">
      <c r="A24" s="59" t="s">
        <v>108</v>
      </c>
      <c r="B24" s="60"/>
      <c r="C24" s="61">
        <v>0</v>
      </c>
      <c r="D24" s="62"/>
      <c r="E24" s="63"/>
      <c r="F24" s="61">
        <v>0</v>
      </c>
      <c r="G24" s="62"/>
      <c r="H24" s="63"/>
      <c r="I24" s="61">
        <v>0</v>
      </c>
      <c r="J24" s="62"/>
      <c r="K24" s="62"/>
      <c r="L24" s="62"/>
      <c r="M24" s="62"/>
      <c r="N24" s="63"/>
    </row>
    <row r="25" spans="1:14" ht="15.75">
      <c r="A25" s="59" t="s">
        <v>109</v>
      </c>
      <c r="B25" s="60"/>
      <c r="C25" s="61">
        <v>0</v>
      </c>
      <c r="D25" s="62"/>
      <c r="E25" s="63"/>
      <c r="F25" s="61">
        <v>0</v>
      </c>
      <c r="G25" s="62"/>
      <c r="H25" s="63"/>
      <c r="I25" s="61">
        <v>0</v>
      </c>
      <c r="J25" s="62"/>
      <c r="K25" s="62"/>
      <c r="L25" s="62"/>
      <c r="M25" s="62"/>
      <c r="N25" s="63"/>
    </row>
    <row r="26" spans="1:14" ht="15.75">
      <c r="A26" s="59" t="s">
        <v>110</v>
      </c>
      <c r="B26" s="60"/>
      <c r="C26" s="61">
        <v>0</v>
      </c>
      <c r="D26" s="62"/>
      <c r="E26" s="63"/>
      <c r="F26" s="61">
        <v>0</v>
      </c>
      <c r="G26" s="62"/>
      <c r="H26" s="63"/>
      <c r="I26" s="61">
        <v>0</v>
      </c>
      <c r="J26" s="62"/>
      <c r="K26" s="62"/>
      <c r="L26" s="62"/>
      <c r="M26" s="62"/>
      <c r="N26" s="63"/>
    </row>
    <row r="27" spans="1:14" s="46" customFormat="1" ht="15.75">
      <c r="A27" s="44"/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</row>
    <row r="28" spans="1:14" ht="19.5" customHeight="1">
      <c r="A28" s="71" t="s">
        <v>113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</row>
    <row r="29" spans="1:14" ht="18" customHeight="1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</row>
    <row r="30" spans="1:14" s="1" customFormat="1" ht="85.5" customHeight="1">
      <c r="A30" s="65" t="s">
        <v>114</v>
      </c>
      <c r="B30" s="66"/>
      <c r="C30" s="67" t="s">
        <v>115</v>
      </c>
      <c r="D30" s="68"/>
      <c r="E30" s="69"/>
      <c r="F30" s="67" t="s">
        <v>116</v>
      </c>
      <c r="G30" s="68"/>
      <c r="H30" s="69"/>
      <c r="I30" s="67" t="s">
        <v>117</v>
      </c>
      <c r="J30" s="68"/>
      <c r="K30" s="68"/>
      <c r="L30" s="68"/>
      <c r="M30" s="68"/>
      <c r="N30" s="69"/>
    </row>
    <row r="31" spans="1:14" ht="15.75">
      <c r="A31" s="59" t="s">
        <v>118</v>
      </c>
      <c r="B31" s="60"/>
      <c r="C31" s="61">
        <v>0</v>
      </c>
      <c r="D31" s="62"/>
      <c r="E31" s="63"/>
      <c r="F31" s="61">
        <v>0</v>
      </c>
      <c r="G31" s="62"/>
      <c r="H31" s="63"/>
      <c r="I31" s="61">
        <v>0</v>
      </c>
      <c r="J31" s="62"/>
      <c r="K31" s="62"/>
      <c r="L31" s="62"/>
      <c r="M31" s="62"/>
      <c r="N31" s="63"/>
    </row>
    <row r="32" spans="1:14" ht="15.75">
      <c r="A32" s="59" t="s">
        <v>119</v>
      </c>
      <c r="B32" s="60"/>
      <c r="C32" s="61">
        <v>0</v>
      </c>
      <c r="D32" s="62"/>
      <c r="E32" s="63"/>
      <c r="F32" s="61">
        <v>0</v>
      </c>
      <c r="G32" s="62"/>
      <c r="H32" s="63"/>
      <c r="I32" s="61">
        <v>0</v>
      </c>
      <c r="J32" s="62"/>
      <c r="K32" s="62"/>
      <c r="L32" s="62"/>
      <c r="M32" s="62"/>
      <c r="N32" s="63"/>
    </row>
    <row r="33" spans="1:14" ht="15.75">
      <c r="A33" s="59" t="s">
        <v>110</v>
      </c>
      <c r="B33" s="60"/>
      <c r="C33" s="61">
        <v>0</v>
      </c>
      <c r="D33" s="62"/>
      <c r="E33" s="63"/>
      <c r="F33" s="61">
        <v>0</v>
      </c>
      <c r="G33" s="62"/>
      <c r="H33" s="63"/>
      <c r="I33" s="61">
        <v>0</v>
      </c>
      <c r="J33" s="62"/>
      <c r="K33" s="62"/>
      <c r="L33" s="62"/>
      <c r="M33" s="62"/>
      <c r="N33" s="63"/>
    </row>
    <row r="34" spans="1:14" ht="15.7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</row>
    <row r="35" spans="1:14" ht="15.75">
      <c r="A35" s="64" t="s">
        <v>120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</row>
    <row r="36" spans="1:14" ht="15.7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</row>
    <row r="37" spans="1:14" ht="15.75">
      <c r="A37" s="58" t="s">
        <v>121</v>
      </c>
      <c r="B37" s="58"/>
      <c r="C37" s="58"/>
      <c r="D37" s="58"/>
      <c r="E37" s="58"/>
      <c r="F37" s="58" t="s">
        <v>122</v>
      </c>
      <c r="G37" s="58"/>
      <c r="H37" s="58"/>
      <c r="I37" s="58"/>
      <c r="J37" s="58"/>
      <c r="K37" s="58"/>
      <c r="L37" s="58"/>
      <c r="M37" s="58"/>
      <c r="N37" s="58"/>
    </row>
    <row r="38" spans="1:14" ht="15.75">
      <c r="A38" s="58">
        <v>0</v>
      </c>
      <c r="B38" s="58"/>
      <c r="C38" s="58"/>
      <c r="D38" s="58"/>
      <c r="E38" s="58"/>
      <c r="F38" s="58">
        <v>0</v>
      </c>
      <c r="G38" s="58"/>
      <c r="H38" s="58"/>
      <c r="I38" s="58"/>
      <c r="J38" s="58"/>
      <c r="K38" s="58"/>
      <c r="L38" s="58"/>
      <c r="M38" s="58"/>
      <c r="N38" s="58"/>
    </row>
    <row r="39" spans="1:14" ht="15.75">
      <c r="A39" s="58">
        <v>0</v>
      </c>
      <c r="B39" s="58"/>
      <c r="C39" s="58"/>
      <c r="D39" s="58"/>
      <c r="E39" s="58"/>
      <c r="F39" s="58">
        <v>0</v>
      </c>
      <c r="G39" s="58"/>
      <c r="H39" s="58"/>
      <c r="I39" s="58"/>
      <c r="J39" s="58"/>
      <c r="K39" s="58"/>
      <c r="L39" s="58"/>
      <c r="M39" s="58"/>
      <c r="N39" s="58"/>
    </row>
    <row r="40" spans="1:14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</row>
    <row r="41" spans="1:14" ht="15.7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</row>
    <row r="42" spans="1:14" ht="15.7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</row>
    <row r="43" spans="1:14" ht="15.7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</row>
    <row r="44" spans="1:14" ht="15.7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</row>
    <row r="45" spans="1:14" ht="15.7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</row>
    <row r="46" spans="1:14" ht="15.7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</row>
    <row r="47" spans="1:14" ht="15.7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</row>
    <row r="48" spans="1:14" ht="15.7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</row>
    <row r="49" spans="1:14" ht="15.7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</row>
    <row r="50" spans="1:14" ht="15.7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</row>
    <row r="51" spans="1:14" ht="15.7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</row>
    <row r="52" spans="1:14" ht="15.7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</row>
    <row r="53" spans="1:14" ht="15.7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</row>
    <row r="54" spans="1:14" ht="15.7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</row>
    <row r="55" spans="1:14" ht="15.7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</row>
    <row r="56" spans="1:14" ht="15.7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</row>
    <row r="57" spans="1:14" ht="15.7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</row>
    <row r="58" spans="1:14" ht="15.7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</row>
    <row r="59" spans="1:14" ht="15.7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</row>
    <row r="60" spans="1:14" ht="15.7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</row>
    <row r="61" spans="1:2" ht="15.75">
      <c r="A61" s="48"/>
      <c r="B61" s="48"/>
    </row>
  </sheetData>
  <sheetProtection/>
  <mergeCells count="87">
    <mergeCell ref="A8:E8"/>
    <mergeCell ref="F8:G8"/>
    <mergeCell ref="I8:J8"/>
    <mergeCell ref="K8:L8"/>
    <mergeCell ref="M8:N8"/>
    <mergeCell ref="A5:N5"/>
    <mergeCell ref="A7:E7"/>
    <mergeCell ref="F7:G7"/>
    <mergeCell ref="I7:J7"/>
    <mergeCell ref="K7:L7"/>
    <mergeCell ref="M7:N7"/>
    <mergeCell ref="A14:N14"/>
    <mergeCell ref="A9:E9"/>
    <mergeCell ref="F9:G9"/>
    <mergeCell ref="I9:J9"/>
    <mergeCell ref="K9:L9"/>
    <mergeCell ref="M9:N9"/>
    <mergeCell ref="A10:E10"/>
    <mergeCell ref="F10:G10"/>
    <mergeCell ref="I10:J10"/>
    <mergeCell ref="K10:L10"/>
    <mergeCell ref="M10:N10"/>
    <mergeCell ref="A12:E12"/>
    <mergeCell ref="F12:G12"/>
    <mergeCell ref="I12:J12"/>
    <mergeCell ref="K12:L12"/>
    <mergeCell ref="M12:N12"/>
    <mergeCell ref="A16:D16"/>
    <mergeCell ref="E16:I16"/>
    <mergeCell ref="J16:N16"/>
    <mergeCell ref="A17:D17"/>
    <mergeCell ref="E17:I17"/>
    <mergeCell ref="J17:N17"/>
    <mergeCell ref="A11:E11"/>
    <mergeCell ref="F11:G11"/>
    <mergeCell ref="I11:J11"/>
    <mergeCell ref="K11:L11"/>
    <mergeCell ref="M11:N11"/>
    <mergeCell ref="A18:D18"/>
    <mergeCell ref="E18:I18"/>
    <mergeCell ref="J18:N18"/>
    <mergeCell ref="A19:D19"/>
    <mergeCell ref="E19:I19"/>
    <mergeCell ref="J19:N19"/>
    <mergeCell ref="A21:N21"/>
    <mergeCell ref="A22:N22"/>
    <mergeCell ref="A23:B23"/>
    <mergeCell ref="C23:E23"/>
    <mergeCell ref="F23:H23"/>
    <mergeCell ref="I23:N23"/>
    <mergeCell ref="A29:N29"/>
    <mergeCell ref="A24:B24"/>
    <mergeCell ref="C24:E24"/>
    <mergeCell ref="F24:H24"/>
    <mergeCell ref="I24:N24"/>
    <mergeCell ref="A25:B25"/>
    <mergeCell ref="C25:E25"/>
    <mergeCell ref="F25:H25"/>
    <mergeCell ref="I25:N25"/>
    <mergeCell ref="A26:B26"/>
    <mergeCell ref="C26:E26"/>
    <mergeCell ref="F26:H26"/>
    <mergeCell ref="I26:N26"/>
    <mergeCell ref="A28:N28"/>
    <mergeCell ref="A30:B30"/>
    <mergeCell ref="C30:E30"/>
    <mergeCell ref="F30:H30"/>
    <mergeCell ref="I30:N30"/>
    <mergeCell ref="A31:B31"/>
    <mergeCell ref="C31:E31"/>
    <mergeCell ref="F31:H31"/>
    <mergeCell ref="I31:N31"/>
    <mergeCell ref="A39:E39"/>
    <mergeCell ref="F39:N39"/>
    <mergeCell ref="A32:B32"/>
    <mergeCell ref="C32:E32"/>
    <mergeCell ref="F32:H32"/>
    <mergeCell ref="I32:N32"/>
    <mergeCell ref="A33:B33"/>
    <mergeCell ref="C33:E33"/>
    <mergeCell ref="F33:H33"/>
    <mergeCell ref="I33:N33"/>
    <mergeCell ref="A35:N35"/>
    <mergeCell ref="A37:E37"/>
    <mergeCell ref="F37:N37"/>
    <mergeCell ref="A38:E38"/>
    <mergeCell ref="F38:N38"/>
  </mergeCells>
  <printOptions/>
  <pageMargins left="0.7086614173228347" right="0.2362204724409449" top="0.45" bottom="0.37" header="0.31496062992125984" footer="0.31496062992125984"/>
  <pageSetup fitToHeight="4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stenina</dc:creator>
  <cp:keywords/>
  <dc:description/>
  <cp:lastModifiedBy>ritori</cp:lastModifiedBy>
  <cp:lastPrinted>2018-02-14T12:53:45Z</cp:lastPrinted>
  <dcterms:created xsi:type="dcterms:W3CDTF">2015-01-13T11:32:58Z</dcterms:created>
  <dcterms:modified xsi:type="dcterms:W3CDTF">2018-02-16T11:11:52Z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